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8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Superior 25-26" sheetId="1" state="visible" r:id="rId3"/>
    <sheet name="Superior 2025" sheetId="2" state="hidden" r:id="rId4"/>
    <sheet name="Intermediário 25-26" sheetId="3" state="visible" r:id="rId5"/>
    <sheet name="Intermediário 2025" sheetId="4" state="hidden" r:id="rId6"/>
    <sheet name="Proposta MGI" sheetId="5" state="visible" r:id="rId7"/>
    <sheet name="Tabelas Atuais" sheetId="6" state="visible" r:id="rId8"/>
    <sheet name="FIOCRUZ" sheetId="7" state="visible" r:id="rId9"/>
    <sheet name="Gráfico1" sheetId="8" state="visible" r:id="rId10"/>
    <sheet name="Planilha1" sheetId="9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<sst xmlns="http://schemas.openxmlformats.org/spreadsheetml/2006/main" count="1171" uniqueCount="41">
  <si>
    <t xml:space="preserve">SUPERIOR / 2026 - PROPOSTA MGI</t>
  </si>
  <si>
    <t xml:space="preserve">SUPERIOR / 2025 - PROPOSTA MGI</t>
  </si>
  <si>
    <t xml:space="preserve">VB</t>
  </si>
  <si>
    <t xml:space="preserve">&gt;%</t>
  </si>
  <si>
    <t xml:space="preserve">GD</t>
  </si>
  <si>
    <t xml:space="preserve">% VB</t>
  </si>
  <si>
    <t xml:space="preserve">RT1</t>
  </si>
  <si>
    <t xml:space="preserve">RT2</t>
  </si>
  <si>
    <t xml:space="preserve">RT3</t>
  </si>
  <si>
    <t xml:space="preserve">SEM RT</t>
  </si>
  <si>
    <t xml:space="preserve">APERF/ESP</t>
  </si>
  <si>
    <t xml:space="preserve">MESTRADO</t>
  </si>
  <si>
    <t xml:space="preserve">DOUTORADO</t>
  </si>
  <si>
    <t xml:space="preserve">III</t>
  </si>
  <si>
    <t xml:space="preserve">II</t>
  </si>
  <si>
    <t xml:space="preserve">I</t>
  </si>
  <si>
    <t xml:space="preserve">VI</t>
  </si>
  <si>
    <t xml:space="preserve">V</t>
  </si>
  <si>
    <t xml:space="preserve">IV</t>
  </si>
  <si>
    <t xml:space="preserve">-</t>
  </si>
  <si>
    <t xml:space="preserve">SUPERIOR / 2026 - CONTRAPROPOSTA INPI</t>
  </si>
  <si>
    <t xml:space="preserve">SUPERIOR / 2025 - CONTRAPROPOSTA INPI</t>
  </si>
  <si>
    <t xml:space="preserve">INTERMEDIÁRIO / 2026 - PROPOSTA MGI</t>
  </si>
  <si>
    <t xml:space="preserve">INTERMEDIÁRIO / 2025 - PROPOSTA MGI</t>
  </si>
  <si>
    <t xml:space="preserve">GQ1</t>
  </si>
  <si>
    <t xml:space="preserve">GQ2</t>
  </si>
  <si>
    <t xml:space="preserve">GQ3</t>
  </si>
  <si>
    <t xml:space="preserve">SEM GQ</t>
  </si>
  <si>
    <t xml:space="preserve">INTERMEDIÁRIO / 2026 - CONTRAPROPOSTA INPI</t>
  </si>
  <si>
    <t xml:space="preserve">INTERMEDIÁRIO / 2025 - CONTRAPROPOSTA INPI</t>
  </si>
  <si>
    <t xml:space="preserve">SUPERIOR / 2025</t>
  </si>
  <si>
    <t xml:space="preserve">SUPERIOR / 2026</t>
  </si>
  <si>
    <t xml:space="preserve">INTERMEDIÁRIO / 2025</t>
  </si>
  <si>
    <t xml:space="preserve">INTERMEDIÁRIO / 2026</t>
  </si>
  <si>
    <t xml:space="preserve">SUPERIOR</t>
  </si>
  <si>
    <t xml:space="preserve">INTERMEDIÁRIO</t>
  </si>
  <si>
    <t xml:space="preserve">2025</t>
  </si>
  <si>
    <t xml:space="preserve">2026</t>
  </si>
  <si>
    <t xml:space="preserve">MDIC (Ciclo Gestão)</t>
  </si>
  <si>
    <t xml:space="preserve">Agências Reguladoras (Especialistas)</t>
  </si>
  <si>
    <t xml:space="preserve">INPI (Pesquisador com Doutorado)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</si>
</sst>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R$&quot;* #,##0.00_-;&quot;-R$&quot;* #,##0.00_-;_-&quot;R$&quot;* \-??_-;_-@_-"/>
    <numFmt numFmtId="166" formatCode="#,##0.00"/>
    <numFmt numFmtId="167" formatCode="0%"/>
    <numFmt numFmtId="168" formatCode="0.0%"/>
    <numFmt numFmtId="169" formatCode="@"/>
    <numFmt numFmtId="170" formatCode="_(* #,##0.00_);_(* \(#,##0.00\);_(* \-??_);_(@_)"/>
    <numFmt numFmtId="171" formatCode="mmm/yy"/>
    <numFmt numFmtId="172" formatCode="_-* #,##0.00_-;\-* #,##0.00_-;_-* \-??_-;_-@_-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4"/>
      <name val="Calibri"/>
      <family val="2"/>
      <charset val="1"/>
    </font>
    <font>
      <sz val="9"/>
      <color rgb="FFFF0000"/>
      <name val="Calibri"/>
      <family val="2"/>
      <charset val="1"/>
    </font>
    <font>
      <sz val="8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0"/>
      <color theme="4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sz val="11"/>
      <color theme="4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9"/>
      <color theme="4"/>
      <name val="Calibri"/>
      <family val="2"/>
      <charset val="1"/>
    </font>
    <font>
      <sz val="9"/>
      <color theme="4"/>
      <name val="Calibri"/>
      <family val="2"/>
      <charset val="1"/>
    </font>
    <font>
      <sz val="10"/>
      <color rgb="FFFF0000"/>
      <name val="Calibri"/>
      <family val="2"/>
      <charset val="1"/>
    </font>
    <font>
      <sz val="9"/>
      <color rgb="FF404040"/>
      <name val="Calibri"/>
      <family val="2"/>
    </font>
    <font>
      <sz val="9"/>
      <color rgb="FF595959"/>
      <name val="Calibri"/>
      <family val="2"/>
    </font>
    <font>
      <sz val="10"/>
      <color rgb="FF000000"/>
      <name val="Calibri"/>
      <family val="2"/>
    </font>
    <font>
      <sz val="24"/>
      <color rgb="FF595959"/>
      <name val="Calibri"/>
      <family val="2"/>
    </font>
    <font>
      <b val="true"/>
      <sz val="2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D9D9D9"/>
      </patternFill>
    </fill>
    <fill>
      <patternFill patternType="solid">
        <fgColor theme="0" tint="-0.15"/>
        <bgColor rgb="FFC5E0B4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2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Planilha1!$F$3</c:f>
              <c:strCache>
                <c:ptCount val="1"/>
                <c:pt idx="0">
                  <c:v>MDIC (Ciclo Gestão)</c:v>
                </c:pt>
              </c:strCache>
            </c:strRef>
          </c:tx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numFmt formatCode="_(* #,##0.00_);_(* \(#,##0.00\);_(* \-??_);_(@_)" sourceLinked="1"/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Planilha1!$E$4:$E$10</c:f>
              <c:strCache>
                <c:ptCount val="7"/>
                <c:pt idx="0">
                  <c:v>dez/06</c:v>
                </c:pt>
                <c:pt idx="1">
                  <c:v>nov/10</c:v>
                </c:pt>
                <c:pt idx="2">
                  <c:v>jun/14</c:v>
                </c:pt>
                <c:pt idx="3">
                  <c:v>set/17</c:v>
                </c:pt>
                <c:pt idx="4">
                  <c:v>jan/20</c:v>
                </c:pt>
                <c:pt idx="5">
                  <c:v>jul/23</c:v>
                </c:pt>
                <c:pt idx="6">
                  <c:v>abr/26</c:v>
                </c:pt>
              </c:strCache>
            </c:strRef>
          </c:cat>
          <c:val>
            <c:numRef>
              <c:f>Planilha1!$F$4:$F$10</c:f>
              <c:numCache>
                <c:formatCode>General</c:formatCode>
                <c:ptCount val="7"/>
                <c:pt idx="0">
                  <c:v>11325</c:v>
                </c:pt>
                <c:pt idx="1">
                  <c:v>18478</c:v>
                </c:pt>
                <c:pt idx="2">
                  <c:v>20353</c:v>
                </c:pt>
                <c:pt idx="3">
                  <c:v>24142</c:v>
                </c:pt>
                <c:pt idx="4">
                  <c:v>27369</c:v>
                </c:pt>
                <c:pt idx="5">
                  <c:v>29832</c:v>
                </c:pt>
                <c:pt idx="6">
                  <c:v>36693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Planilha1!$G$3</c:f>
              <c:strCache>
                <c:ptCount val="1"/>
                <c:pt idx="0">
                  <c:v>Agências Reguladoras (Especialistas)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round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ed7d31"/>
                </a:solidFill>
              </c:spPr>
            </c:marker>
          </c:dPt>
          <c:dPt>
            <c:idx val="1"/>
            <c:marker>
              <c:symbol val="circle"/>
              <c:size val="5"/>
              <c:spPr>
                <a:solidFill>
                  <a:srgbClr val="ed7d31"/>
                </a:solidFill>
              </c:spPr>
            </c:marker>
          </c:dPt>
          <c:dLbls>
            <c:numFmt formatCode="_(* #,##0.00_);_(* \(#,##0.00\);_(* \-??_);_(@_)" sourceLinked="1"/>
            <c:dLbl>
              <c:idx val="0"/>
              <c:layout>
                <c:manualLayout>
                  <c:x val="-0.0246592824758713"/>
                  <c:y val="0.0264333359736993"/>
                </c:manualLayout>
              </c:layout>
              <c:numFmt formatCode="_(* #,##0.00_);_(* \(#,##0.00\);_(* \-??_);_(@_)" sourceLinked="1"/>
              <c:txPr>
                <a:bodyPr wrap="square"/>
                <a:lstStyle/>
                <a:p>
                  <a:pPr>
                    <a:defRPr b="0" lang="pt-BR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layout>
                <c:manualLayout>
                  <c:x val="-0.00359989146951648"/>
                  <c:y val="-0.0137213051573004"/>
                </c:manualLayout>
              </c:layout>
              <c:numFmt formatCode="_(* #,##0.00_);_(* \(#,##0.00\);_(* \-??_);_(@_)" sourceLinked="1"/>
              <c:txPr>
                <a:bodyPr wrap="square"/>
                <a:lstStyle/>
                <a:p>
                  <a:pPr>
                    <a:defRPr b="0" lang="pt-BR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lang="pt-BR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Planilha1!$E$4:$E$10</c:f>
              <c:strCache>
                <c:ptCount val="7"/>
                <c:pt idx="0">
                  <c:v>dez/06</c:v>
                </c:pt>
                <c:pt idx="1">
                  <c:v>nov/10</c:v>
                </c:pt>
                <c:pt idx="2">
                  <c:v>jun/14</c:v>
                </c:pt>
                <c:pt idx="3">
                  <c:v>set/17</c:v>
                </c:pt>
                <c:pt idx="4">
                  <c:v>jan/20</c:v>
                </c:pt>
                <c:pt idx="5">
                  <c:v>jul/23</c:v>
                </c:pt>
                <c:pt idx="6">
                  <c:v>abr/26</c:v>
                </c:pt>
              </c:strCache>
            </c:strRef>
          </c:cat>
          <c:val>
            <c:numRef>
              <c:f>Planilha1!$G$4:$G$10</c:f>
              <c:numCache>
                <c:formatCode>General</c:formatCode>
                <c:ptCount val="7"/>
                <c:pt idx="0">
                  <c:v>10104</c:v>
                </c:pt>
                <c:pt idx="1">
                  <c:v>17479</c:v>
                </c:pt>
                <c:pt idx="2">
                  <c:v>18086</c:v>
                </c:pt>
                <c:pt idx="3">
                  <c:v>21036</c:v>
                </c:pt>
                <c:pt idx="4">
                  <c:v>21036</c:v>
                </c:pt>
                <c:pt idx="5">
                  <c:v>22929</c:v>
                </c:pt>
                <c:pt idx="6">
                  <c:v>28202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Planilha1!$H$3</c:f>
              <c:strCache>
                <c:ptCount val="1"/>
                <c:pt idx="0">
                  <c:v>INPI (Pesquisador com Doutorado)</c:v>
                </c:pt>
              </c:strCache>
            </c:strRef>
          </c:tx>
          <c:spPr>
            <a:solidFill>
              <a:srgbClr val="a5a5a5"/>
            </a:solidFill>
            <a:ln cap="rnd" w="19080">
              <a:solidFill>
                <a:srgbClr val="a5a5a5"/>
              </a:solidFill>
              <a:round/>
            </a:ln>
          </c:spPr>
          <c:marker>
            <c:symbol val="circle"/>
            <c:size val="5"/>
            <c:spPr>
              <a:solidFill>
                <a:srgbClr val="a5a5a5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a5a5a5"/>
                </a:solidFill>
              </c:spPr>
            </c:marker>
          </c:dPt>
          <c:dLbls>
            <c:numFmt formatCode="_(* #,##0.00_);_(* \(#,##0.00\);_(* \-??_);_(@_)" sourceLinked="1"/>
            <c:dLbl>
              <c:idx val="0"/>
              <c:layout>
                <c:manualLayout>
                  <c:x val="-0.0522997331717122"/>
                  <c:y val="-0.00526769649814261"/>
                </c:manualLayout>
              </c:layout>
              <c:numFmt formatCode="_(* #,##0.00_);_(* \(#,##0.00\);_(* \-??_);_(@_)" sourceLinked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Planilha1!$E$4:$E$10</c:f>
              <c:strCache>
                <c:ptCount val="7"/>
                <c:pt idx="0">
                  <c:v>dez/06</c:v>
                </c:pt>
                <c:pt idx="1">
                  <c:v>nov/10</c:v>
                </c:pt>
                <c:pt idx="2">
                  <c:v>jun/14</c:v>
                </c:pt>
                <c:pt idx="3">
                  <c:v>set/17</c:v>
                </c:pt>
                <c:pt idx="4">
                  <c:v>jan/20</c:v>
                </c:pt>
                <c:pt idx="5">
                  <c:v>jul/23</c:v>
                </c:pt>
                <c:pt idx="6">
                  <c:v>abr/26</c:v>
                </c:pt>
              </c:strCache>
            </c:strRef>
          </c:cat>
          <c:val>
            <c:numRef>
              <c:f>Planilha1!$H$4:$H$10</c:f>
              <c:numCache>
                <c:formatCode>General</c:formatCode>
                <c:ptCount val="7"/>
                <c:pt idx="0">
                  <c:v>10361</c:v>
                </c:pt>
                <c:pt idx="1">
                  <c:v>14176</c:v>
                </c:pt>
                <c:pt idx="2">
                  <c:v>15622</c:v>
                </c:pt>
                <c:pt idx="3">
                  <c:v>18171</c:v>
                </c:pt>
                <c:pt idx="4">
                  <c:v>18171</c:v>
                </c:pt>
                <c:pt idx="5">
                  <c:v>19806</c:v>
                </c:pt>
                <c:pt idx="6">
                  <c:v>23549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28534525"/>
        <c:axId val="59938888"/>
      </c:lineChart>
      <c:catAx>
        <c:axId val="2853452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mmm\-yy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9938888"/>
        <c:crosses val="autoZero"/>
        <c:auto val="1"/>
        <c:lblAlgn val="ctr"/>
        <c:lblOffset val="100"/>
        <c:noMultiLvlLbl val="0"/>
      </c:catAx>
      <c:valAx>
        <c:axId val="59938888"/>
        <c:scaling>
          <c:orientation val="minMax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pt-BR" sz="24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pt-BR" sz="2400" spc="-1" strike="noStrike">
                    <a:solidFill>
                      <a:srgbClr val="595959"/>
                    </a:solidFill>
                    <a:latin typeface="Calibri"/>
                  </a:rPr>
                  <a:t>Comparação da Evolução Salarial (R$)
2006 / 2026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_-;\-* #,##0.00_-;_-* \-??_-;_-@_-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534525"/>
        <c:crossBetween val="between"/>
      </c:valAx>
      <c:dTable>
        <c:showVertBorder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57600</xdr:colOff>
      <xdr:row>36</xdr:row>
      <xdr:rowOff>156600</xdr:rowOff>
    </xdr:to>
    <xdr:graphicFrame>
      <xdr:nvGraphicFramePr>
        <xdr:cNvPr id="0" name="Gráfico 1"/>
        <xdr:cNvGraphicFramePr/>
      </xdr:nvGraphicFramePr>
      <xdr:xfrm>
        <a:off x="0" y="0"/>
        <a:ext cx="9648720" cy="6008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P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3" width="5.71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3" min="13" style="2" width="13.29"/>
    <col collapsed="false" customWidth="true" hidden="false" outlineLevel="0" max="14" min="14" style="3" width="5.86"/>
    <col collapsed="false" customWidth="true" hidden="false" outlineLevel="0" max="15" min="15" style="2" width="13.29"/>
    <col collapsed="false" customWidth="true" hidden="false" outlineLevel="0" max="16" min="16" style="3" width="5.86"/>
    <col collapsed="false" customWidth="true" hidden="false" outlineLevel="0" max="17" min="17" style="2" width="13.29"/>
    <col collapsed="false" customWidth="true" hidden="false" outlineLevel="0" max="18" min="18" style="3" width="5.86"/>
    <col collapsed="false" customWidth="true" hidden="false" outlineLevel="0" max="19" min="19" style="2" width="13.29"/>
    <col collapsed="false" customWidth="true" hidden="false" outlineLevel="0" max="20" min="20" style="3" width="5.86"/>
    <col collapsed="false" customWidth="true" hidden="false" outlineLevel="0" max="21" min="21" style="2" width="4.29"/>
    <col collapsed="false" customWidth="true" hidden="false" outlineLevel="0" max="22" min="22" style="1" width="4.29"/>
    <col collapsed="false" customWidth="true" hidden="false" outlineLevel="0" max="23" min="23" style="2" width="4.29"/>
    <col collapsed="false" customWidth="true" hidden="false" outlineLevel="0" max="24" min="24" style="3" width="4.29"/>
    <col collapsed="false" customWidth="true" hidden="false" outlineLevel="0" max="25" min="25" style="2" width="6.29"/>
    <col collapsed="false" customWidth="true" hidden="false" outlineLevel="0" max="26" min="26" style="1" width="9.14"/>
    <col collapsed="false" customWidth="true" hidden="false" outlineLevel="0" max="27" min="27" style="2" width="13.29"/>
    <col collapsed="false" customWidth="true" hidden="false" outlineLevel="0" max="28" min="28" style="3" width="5.71"/>
    <col collapsed="false" customWidth="true" hidden="false" outlineLevel="0" max="29" min="29" style="2" width="13.29"/>
    <col collapsed="false" customWidth="true" hidden="false" outlineLevel="0" max="30" min="30" style="4" width="6.14"/>
    <col collapsed="false" customWidth="true" hidden="false" outlineLevel="0" max="31" min="31" style="2" width="13.29"/>
    <col collapsed="false" customWidth="true" hidden="false" outlineLevel="0" max="32" min="32" style="4" width="6.14"/>
    <col collapsed="false" customWidth="true" hidden="false" outlineLevel="0" max="33" min="33" style="2" width="13.29"/>
    <col collapsed="false" customWidth="true" hidden="false" outlineLevel="0" max="34" min="34" style="4" width="6.14"/>
    <col collapsed="false" customWidth="true" hidden="false" outlineLevel="0" max="35" min="35" style="2" width="13.29"/>
    <col collapsed="false" customWidth="true" hidden="false" outlineLevel="0" max="36" min="36" style="4" width="6.14"/>
    <col collapsed="false" customWidth="true" hidden="false" outlineLevel="0" max="37" min="37" style="2" width="13.29"/>
    <col collapsed="false" customWidth="true" hidden="false" outlineLevel="0" max="38" min="38" style="3" width="5.86"/>
    <col collapsed="false" customWidth="true" hidden="false" outlineLevel="0" max="39" min="39" style="2" width="13.29"/>
    <col collapsed="false" customWidth="true" hidden="false" outlineLevel="0" max="40" min="40" style="3" width="5.86"/>
    <col collapsed="false" customWidth="true" hidden="false" outlineLevel="0" max="41" min="41" style="2" width="13.29"/>
    <col collapsed="false" customWidth="true" hidden="false" outlineLevel="0" max="42" min="42" style="3" width="5.86"/>
    <col collapsed="false" customWidth="true" hidden="false" outlineLevel="0" max="43" min="43" style="2" width="13.29"/>
    <col collapsed="false" customWidth="true" hidden="false" outlineLevel="0" max="44" min="44" style="3" width="5.86"/>
    <col collapsed="false" customWidth="true" hidden="false" outlineLevel="0" max="45" min="45" style="2" width="4.29"/>
    <col collapsed="false" customWidth="true" hidden="false" outlineLevel="0" max="46" min="46" style="1" width="4.29"/>
    <col collapsed="false" customWidth="true" hidden="false" outlineLevel="0" max="47" min="47" style="2" width="4.29"/>
    <col collapsed="false" customWidth="true" hidden="false" outlineLevel="0" max="48" min="48" style="3" width="4.29"/>
    <col collapsed="false" customWidth="true" hidden="false" outlineLevel="0" max="49" min="49" style="2" width="6.29"/>
    <col collapsed="false" customWidth="true" hidden="false" outlineLevel="0" max="50" min="50" style="4" width="6.14"/>
    <col collapsed="false" customWidth="true" hidden="false" outlineLevel="0" max="51" min="51" style="2" width="13.15"/>
    <col collapsed="false" customWidth="true" hidden="false" outlineLevel="0" max="52" min="52" style="4" width="6.14"/>
    <col collapsed="false" customWidth="true" hidden="false" outlineLevel="0" max="53" min="53" style="2" width="13.15"/>
    <col collapsed="false" customWidth="true" hidden="false" outlineLevel="0" max="54" min="54" style="4" width="5.29"/>
    <col collapsed="false" customWidth="true" hidden="false" outlineLevel="0" max="55" min="55" style="2" width="13.15"/>
    <col collapsed="false" customWidth="true" hidden="false" outlineLevel="0" max="56" min="56" style="4" width="4.71"/>
    <col collapsed="false" customWidth="true" hidden="false" outlineLevel="0" max="57" min="57" style="2" width="13.15"/>
    <col collapsed="false" customWidth="true" hidden="false" outlineLevel="0" max="58" min="58" style="3" width="5.29"/>
    <col collapsed="false" customWidth="true" hidden="false" outlineLevel="0" max="59" min="59" style="2" width="13.15"/>
    <col collapsed="false" customWidth="true" hidden="false" outlineLevel="0" max="60" min="60" style="3" width="5.29"/>
    <col collapsed="false" customWidth="true" hidden="false" outlineLevel="0" max="61" min="61" style="2" width="13.15"/>
    <col collapsed="false" customWidth="true" hidden="false" outlineLevel="0" max="62" min="62" style="3" width="5.71"/>
    <col collapsed="false" customWidth="true" hidden="false" outlineLevel="0" max="63" min="63" style="2" width="13.15"/>
    <col collapsed="false" customWidth="true" hidden="false" outlineLevel="0" max="64" min="64" style="3" width="5.71"/>
    <col collapsed="false" customWidth="true" hidden="false" outlineLevel="0" max="65" min="65" style="5" width="13.15"/>
    <col collapsed="false" customWidth="true" hidden="false" outlineLevel="0" max="66" min="66" style="0" width="4.29"/>
    <col collapsed="false" customWidth="true" hidden="false" outlineLevel="0" max="67" min="67" style="0" width="13.15"/>
    <col collapsed="false" customWidth="true" hidden="false" outlineLevel="0" max="68" min="68" style="0" width="4.29"/>
  </cols>
  <sheetData>
    <row r="1" customFormat="false" ht="7.5" hidden="false" customHeight="true" outlineLevel="0" collapsed="false"/>
    <row r="2" customFormat="false" ht="15" hidden="false" customHeight="false" outlineLevel="0" collapsed="false">
      <c r="C2" s="6" t="s">
        <v>0</v>
      </c>
      <c r="D2" s="7"/>
      <c r="N2" s="7"/>
      <c r="AA2" s="6" t="s">
        <v>1</v>
      </c>
      <c r="AB2" s="7"/>
      <c r="AL2" s="7"/>
    </row>
    <row r="3" customFormat="false" ht="7.5" hidden="false" customHeight="true" outlineLevel="0" collapsed="false"/>
    <row r="4" customFormat="false" ht="15" hidden="false" customHeight="false" outlineLevel="0" collapsed="false">
      <c r="C4" s="8" t="s">
        <v>2</v>
      </c>
      <c r="D4" s="9" t="s">
        <v>3</v>
      </c>
      <c r="E4" s="8" t="s">
        <v>4</v>
      </c>
      <c r="F4" s="10" t="s">
        <v>5</v>
      </c>
      <c r="G4" s="8" t="s">
        <v>6</v>
      </c>
      <c r="H4" s="10" t="s">
        <v>5</v>
      </c>
      <c r="I4" s="8" t="s">
        <v>7</v>
      </c>
      <c r="J4" s="10" t="s">
        <v>5</v>
      </c>
      <c r="K4" s="8" t="s">
        <v>8</v>
      </c>
      <c r="L4" s="10" t="s">
        <v>5</v>
      </c>
      <c r="M4" s="11" t="s">
        <v>9</v>
      </c>
      <c r="N4" s="9" t="s">
        <v>3</v>
      </c>
      <c r="O4" s="11" t="s">
        <v>10</v>
      </c>
      <c r="P4" s="9" t="s">
        <v>3</v>
      </c>
      <c r="Q4" s="11" t="s">
        <v>11</v>
      </c>
      <c r="R4" s="9" t="s">
        <v>3</v>
      </c>
      <c r="S4" s="11" t="s">
        <v>12</v>
      </c>
      <c r="T4" s="9" t="s">
        <v>3</v>
      </c>
      <c r="AA4" s="8" t="s">
        <v>2</v>
      </c>
      <c r="AB4" s="9" t="s">
        <v>3</v>
      </c>
      <c r="AC4" s="8" t="s">
        <v>4</v>
      </c>
      <c r="AD4" s="10" t="s">
        <v>5</v>
      </c>
      <c r="AE4" s="8" t="s">
        <v>6</v>
      </c>
      <c r="AF4" s="10" t="s">
        <v>5</v>
      </c>
      <c r="AG4" s="8" t="s">
        <v>7</v>
      </c>
      <c r="AH4" s="10" t="s">
        <v>5</v>
      </c>
      <c r="AI4" s="8" t="s">
        <v>8</v>
      </c>
      <c r="AJ4" s="10" t="s">
        <v>5</v>
      </c>
      <c r="AK4" s="11" t="s">
        <v>9</v>
      </c>
      <c r="AL4" s="9" t="s">
        <v>3</v>
      </c>
      <c r="AM4" s="11" t="s">
        <v>10</v>
      </c>
      <c r="AN4" s="9" t="s">
        <v>3</v>
      </c>
      <c r="AO4" s="11" t="s">
        <v>11</v>
      </c>
      <c r="AP4" s="9" t="s">
        <v>3</v>
      </c>
      <c r="AQ4" s="11" t="s">
        <v>12</v>
      </c>
      <c r="AR4" s="9" t="s">
        <v>3</v>
      </c>
      <c r="AX4" s="1"/>
      <c r="AY4" s="8" t="s">
        <v>2</v>
      </c>
      <c r="AZ4" s="9"/>
      <c r="BA4" s="8" t="s">
        <v>4</v>
      </c>
      <c r="BB4" s="10" t="s">
        <v>5</v>
      </c>
      <c r="BC4" s="8" t="s">
        <v>6</v>
      </c>
      <c r="BD4" s="10" t="s">
        <v>5</v>
      </c>
      <c r="BE4" s="8" t="s">
        <v>7</v>
      </c>
      <c r="BF4" s="10" t="s">
        <v>5</v>
      </c>
      <c r="BG4" s="8" t="s">
        <v>8</v>
      </c>
      <c r="BH4" s="10" t="s">
        <v>5</v>
      </c>
      <c r="BI4" s="11" t="s">
        <v>9</v>
      </c>
      <c r="BJ4" s="9"/>
      <c r="BK4" s="11" t="s">
        <v>10</v>
      </c>
      <c r="BL4" s="9"/>
      <c r="BM4" s="11" t="s">
        <v>11</v>
      </c>
      <c r="BN4" s="9"/>
      <c r="BO4" s="11" t="s">
        <v>12</v>
      </c>
      <c r="BP4" s="9"/>
    </row>
    <row r="5" customFormat="false" ht="15" hidden="false" customHeight="false" outlineLevel="0" collapsed="false">
      <c r="B5" s="1" t="s">
        <v>13</v>
      </c>
      <c r="C5" s="12" t="n">
        <v>11186.76</v>
      </c>
      <c r="D5" s="13" t="n">
        <f aca="false">(C5-AA5)/AA5</f>
        <v>0.0552034047947841</v>
      </c>
      <c r="E5" s="12" t="n">
        <v>5755.39</v>
      </c>
      <c r="F5" s="14" t="n">
        <f aca="false">E5/$C5</f>
        <v>0.514482298717412</v>
      </c>
      <c r="G5" s="12" t="n">
        <v>3026.91</v>
      </c>
      <c r="H5" s="14" t="n">
        <f aca="false">G5/$C5</f>
        <v>0.270579685270802</v>
      </c>
      <c r="I5" s="12" t="n">
        <v>4032.23</v>
      </c>
      <c r="J5" s="14" t="n">
        <f aca="false">I5/$C5</f>
        <v>0.360446635129385</v>
      </c>
      <c r="K5" s="12" t="n">
        <v>6607.44</v>
      </c>
      <c r="L5" s="14" t="n">
        <f aca="false">K5/$C5</f>
        <v>0.590648230586872</v>
      </c>
      <c r="M5" s="15" t="n">
        <f aca="false">C5+E5</f>
        <v>16942.15</v>
      </c>
      <c r="N5" s="13" t="n">
        <f aca="false">(M5-AK5)/AK5</f>
        <v>0.0879684927319571</v>
      </c>
      <c r="O5" s="15" t="n">
        <f aca="false">C5+E5+G5</f>
        <v>19969.06</v>
      </c>
      <c r="P5" s="13" t="n">
        <f aca="false">(O5-AM5)/AM5</f>
        <v>0.0879689056162977</v>
      </c>
      <c r="Q5" s="15" t="n">
        <f aca="false">C5+E5+I5</f>
        <v>20974.38</v>
      </c>
      <c r="R5" s="13" t="n">
        <f aca="false">(Q5-AO5)/AO5</f>
        <v>0.0879685535374159</v>
      </c>
      <c r="S5" s="15" t="n">
        <f aca="false">C5+E5+K5</f>
        <v>23549.59</v>
      </c>
      <c r="T5" s="13" t="n">
        <f aca="false">(S5-AQ5)/AQ5</f>
        <v>0.087968521820039</v>
      </c>
      <c r="U5" s="16" t="n">
        <f aca="false">(M5-M6)/M6</f>
        <v>0.0637082921046949</v>
      </c>
      <c r="V5" s="16" t="n">
        <f aca="false">(O5-O6)/O6</f>
        <v>0.0637083139349685</v>
      </c>
      <c r="W5" s="16" t="n">
        <f aca="false">(Q5-Q6)/Q6</f>
        <v>0.0637082447306215</v>
      </c>
      <c r="X5" s="16" t="n">
        <f aca="false">(S5-S6)/S6</f>
        <v>0.0637084367324115</v>
      </c>
      <c r="Z5" s="1" t="s">
        <v>13</v>
      </c>
      <c r="AA5" s="12" t="n">
        <v>10601.52</v>
      </c>
      <c r="AB5" s="13" t="n">
        <f aca="false">(AA5-AY5)/AY5</f>
        <v>0.116313744485043</v>
      </c>
      <c r="AC5" s="12" t="n">
        <v>4970.76</v>
      </c>
      <c r="AD5" s="14" t="n">
        <f aca="false">AC5/$AA5</f>
        <v>0.468872388110384</v>
      </c>
      <c r="AE5" s="12" t="n">
        <v>2782.16</v>
      </c>
      <c r="AF5" s="14" t="n">
        <f aca="false">AE5/$AA5</f>
        <v>0.262430293014587</v>
      </c>
      <c r="AG5" s="12" t="n">
        <v>3706.2</v>
      </c>
      <c r="AH5" s="14" t="n">
        <f aca="false">AG5/$AA5</f>
        <v>0.349591379349376</v>
      </c>
      <c r="AI5" s="12" t="n">
        <v>6073.19</v>
      </c>
      <c r="AJ5" s="14" t="n">
        <f aca="false">AI5/$AA5</f>
        <v>0.572860306823927</v>
      </c>
      <c r="AK5" s="15" t="n">
        <f aca="false">AA5+AC5</f>
        <v>15572.28</v>
      </c>
      <c r="AL5" s="13" t="n">
        <f aca="false">(AK5-BI5)/BI5</f>
        <v>0.0214077227320133</v>
      </c>
      <c r="AM5" s="15" t="n">
        <f aca="false">AA5+AC5+AE5</f>
        <v>18354.44</v>
      </c>
      <c r="AN5" s="13" t="n">
        <f aca="false">(AM5-BK5)/BK5</f>
        <v>0.145501545896976</v>
      </c>
      <c r="AO5" s="15" t="n">
        <f aca="false">AA5+AC5+AG5</f>
        <v>19278.48</v>
      </c>
      <c r="AP5" s="13" t="n">
        <f aca="false">(AO5-BM5)/BM5</f>
        <v>0.136170250383812</v>
      </c>
      <c r="AQ5" s="15" t="n">
        <f aca="false">AA5+AC5+AI5</f>
        <v>21645.47</v>
      </c>
      <c r="AR5" s="13" t="n">
        <f aca="false">(AQ5-BO5)/BO5</f>
        <v>0.0928285848871323</v>
      </c>
      <c r="AS5" s="16" t="n">
        <f aca="false">(AK5-AK6)/AK6</f>
        <v>0.0300005754459211</v>
      </c>
      <c r="AT5" s="16" t="n">
        <f aca="false">(AM5-AM6)/AM6</f>
        <v>0.030000269362688</v>
      </c>
      <c r="AU5" s="16" t="n">
        <f aca="false">(AO5-AO6)/AO6</f>
        <v>0.0300005983877724</v>
      </c>
      <c r="AV5" s="16" t="n">
        <f aca="false">(AQ5-AQ6)/AQ6</f>
        <v>0.0300004615748459</v>
      </c>
      <c r="AX5" s="17" t="s">
        <v>13</v>
      </c>
      <c r="AY5" s="12" t="n">
        <v>9496.9</v>
      </c>
      <c r="AZ5" s="18"/>
      <c r="BA5" s="12" t="n">
        <v>5749</v>
      </c>
      <c r="BB5" s="14" t="n">
        <f aca="false">BA5/$AY5</f>
        <v>0.605355431772473</v>
      </c>
      <c r="BC5" s="12" t="n">
        <v>777.16</v>
      </c>
      <c r="BD5" s="14" t="n">
        <f aca="false">BC5/$AY5</f>
        <v>0.0818330191957376</v>
      </c>
      <c r="BE5" s="12" t="n">
        <v>1722.05</v>
      </c>
      <c r="BF5" s="14" t="n">
        <f aca="false">BE5/$AY5</f>
        <v>0.181327591108678</v>
      </c>
      <c r="BG5" s="12" t="n">
        <v>4560.93</v>
      </c>
      <c r="BH5" s="14" t="n">
        <f aca="false">BG5/$AY5</f>
        <v>0.480254609398857</v>
      </c>
      <c r="BI5" s="15" t="n">
        <f aca="false">AY5+BA5</f>
        <v>15245.9</v>
      </c>
      <c r="BJ5" s="18"/>
      <c r="BK5" s="15" t="n">
        <f aca="false">AY5+BA5+BC5</f>
        <v>16023.06</v>
      </c>
      <c r="BL5" s="18"/>
      <c r="BM5" s="15" t="n">
        <f aca="false">AY5+BA5+BE5</f>
        <v>16967.95</v>
      </c>
      <c r="BN5" s="18"/>
      <c r="BO5" s="15" t="n">
        <f aca="false">AY5+BA5+BG5</f>
        <v>19806.83</v>
      </c>
      <c r="BP5" s="18"/>
    </row>
    <row r="6" customFormat="false" ht="15" hidden="false" customHeight="false" outlineLevel="0" collapsed="false">
      <c r="B6" s="1" t="s">
        <v>14</v>
      </c>
      <c r="C6" s="12" t="n">
        <v>10706.84</v>
      </c>
      <c r="D6" s="13" t="n">
        <f aca="false">(C6-AA6)/AA6</f>
        <v>0.0402332520138001</v>
      </c>
      <c r="E6" s="12" t="n">
        <v>5220.6</v>
      </c>
      <c r="F6" s="14" t="n">
        <f aca="false">E6/$C6</f>
        <v>0.487594845911586</v>
      </c>
      <c r="G6" s="12" t="n">
        <v>2845.62</v>
      </c>
      <c r="H6" s="14" t="n">
        <f aca="false">G6/$C6</f>
        <v>0.265775896529695</v>
      </c>
      <c r="I6" s="12" t="n">
        <v>3790.73</v>
      </c>
      <c r="J6" s="14" t="n">
        <f aca="false">I6/$C6</f>
        <v>0.354047506080225</v>
      </c>
      <c r="K6" s="12" t="n">
        <v>6211.7</v>
      </c>
      <c r="L6" s="14" t="n">
        <f aca="false">K6/$C6</f>
        <v>0.580161840468336</v>
      </c>
      <c r="M6" s="15" t="n">
        <f aca="false">C6+E6</f>
        <v>15927.44</v>
      </c>
      <c r="N6" s="13" t="n">
        <f aca="false">(M6-AK6)/AK6</f>
        <v>0.0534919976638219</v>
      </c>
      <c r="O6" s="15" t="n">
        <f aca="false">C6+E6+G6</f>
        <v>18773.06</v>
      </c>
      <c r="P6" s="13" t="n">
        <f aca="false">(O6-AM6)/AM6</f>
        <v>0.0534920627794639</v>
      </c>
      <c r="Q6" s="15" t="n">
        <f aca="false">C6+E6+I6</f>
        <v>19718.17</v>
      </c>
      <c r="R6" s="13" t="n">
        <f aca="false">(Q6-AO6)/AO6</f>
        <v>0.0534921269265951</v>
      </c>
      <c r="S6" s="15" t="n">
        <f aca="false">C6+E6+K6</f>
        <v>22139.14</v>
      </c>
      <c r="T6" s="13" t="n">
        <f aca="false">(S6-AQ6)/AQ6</f>
        <v>0.0534917661233566</v>
      </c>
      <c r="U6" s="16" t="n">
        <f aca="false">(M6-M7)/M7</f>
        <v>0.0637078413812127</v>
      </c>
      <c r="V6" s="16" t="n">
        <f aca="false">(O6-O7)/O7</f>
        <v>0.0637078085071424</v>
      </c>
      <c r="W6" s="16" t="n">
        <f aca="false">(Q6-Q7)/Q7</f>
        <v>0.0637075374341664</v>
      </c>
      <c r="X6" s="16" t="n">
        <f aca="false">(S6-S7)/S7</f>
        <v>0.0637077082886901</v>
      </c>
      <c r="Z6" s="1" t="s">
        <v>14</v>
      </c>
      <c r="AA6" s="12" t="n">
        <v>10292.73</v>
      </c>
      <c r="AB6" s="13" t="n">
        <f aca="false">(AA6-AY6)/AY6</f>
        <v>0.122913914220785</v>
      </c>
      <c r="AC6" s="12" t="n">
        <v>4825.98</v>
      </c>
      <c r="AD6" s="14" t="n">
        <f aca="false">AC6/$AA6</f>
        <v>0.468872689752864</v>
      </c>
      <c r="AE6" s="12" t="n">
        <v>2701.13</v>
      </c>
      <c r="AF6" s="14" t="n">
        <f aca="false">AE6/$AA6</f>
        <v>0.262430861394402</v>
      </c>
      <c r="AG6" s="12" t="n">
        <v>3598.25</v>
      </c>
      <c r="AH6" s="14" t="n">
        <f aca="false">AG6/$AA6</f>
        <v>0.34959141063644</v>
      </c>
      <c r="AI6" s="12" t="n">
        <v>5896.3</v>
      </c>
      <c r="AJ6" s="14" t="n">
        <f aca="false">AI6/$AA6</f>
        <v>0.572860650187074</v>
      </c>
      <c r="AK6" s="15" t="n">
        <f aca="false">AA6+AC6</f>
        <v>15118.71</v>
      </c>
      <c r="AL6" s="13" t="n">
        <f aca="false">(AK6-BI6)/BI6</f>
        <v>0.0233952409414685</v>
      </c>
      <c r="AM6" s="15" t="n">
        <f aca="false">AA6+AC6+AE6</f>
        <v>17819.84</v>
      </c>
      <c r="AN6" s="13" t="n">
        <f aca="false">(AM6-BK6)/BK6</f>
        <v>0.148118987945287</v>
      </c>
      <c r="AO6" s="15" t="n">
        <f aca="false">AA6+AC6+AG6</f>
        <v>18716.96</v>
      </c>
      <c r="AP6" s="13" t="n">
        <f aca="false">(AO6-BM6)/BM6</f>
        <v>0.138748499522098</v>
      </c>
      <c r="AQ6" s="15" t="n">
        <f aca="false">AA6+AC6+AI6</f>
        <v>21015.01</v>
      </c>
      <c r="AR6" s="13" t="n">
        <f aca="false">(AQ6-BO6)/BO6</f>
        <v>0.0965380928751408</v>
      </c>
      <c r="AS6" s="16" t="n">
        <f aca="false">(AK6-AK7)/AK7</f>
        <v>0.0299992437852431</v>
      </c>
      <c r="AT6" s="16" t="n">
        <f aca="false">(AM6-AM7)/AM7</f>
        <v>0.0299991387696427</v>
      </c>
      <c r="AU6" s="16" t="n">
        <f aca="false">(AO6-AO7)/AO7</f>
        <v>0.0299991965581873</v>
      </c>
      <c r="AV6" s="16" t="n">
        <f aca="false">(AQ6-AQ7)/AQ7</f>
        <v>0.0299996128007104</v>
      </c>
      <c r="AX6" s="17" t="s">
        <v>14</v>
      </c>
      <c r="AY6" s="12" t="n">
        <v>9166.09</v>
      </c>
      <c r="AZ6" s="18"/>
      <c r="BA6" s="12" t="n">
        <v>5607</v>
      </c>
      <c r="BB6" s="14" t="n">
        <f aca="false">BA6/$AY6</f>
        <v>0.611711209468814</v>
      </c>
      <c r="BC6" s="12" t="n">
        <v>747.81</v>
      </c>
      <c r="BD6" s="14" t="n">
        <f aca="false">BC6/$AY6</f>
        <v>0.0815844051280317</v>
      </c>
      <c r="BE6" s="12" t="n">
        <v>1663.34</v>
      </c>
      <c r="BF6" s="14" t="n">
        <f aca="false">BE6/$AY6</f>
        <v>0.181466688631685</v>
      </c>
      <c r="BG6" s="12" t="n">
        <v>4391.78</v>
      </c>
      <c r="BH6" s="14" t="n">
        <f aca="false">BG6/$AY6</f>
        <v>0.479133414574808</v>
      </c>
      <c r="BI6" s="15" t="n">
        <f aca="false">AY6+BA6</f>
        <v>14773.09</v>
      </c>
      <c r="BJ6" s="18"/>
      <c r="BK6" s="15" t="n">
        <f aca="false">AY6+BA6+BC6</f>
        <v>15520.9</v>
      </c>
      <c r="BL6" s="18"/>
      <c r="BM6" s="15" t="n">
        <f aca="false">AY6+BA6+BE6</f>
        <v>16436.43</v>
      </c>
      <c r="BN6" s="18"/>
      <c r="BO6" s="15" t="n">
        <f aca="false">AY6+BA6+BG6</f>
        <v>19164.87</v>
      </c>
      <c r="BP6" s="18"/>
    </row>
    <row r="7" customFormat="false" ht="15.75" hidden="false" customHeight="false" outlineLevel="0" collapsed="false">
      <c r="B7" s="1" t="s">
        <v>15</v>
      </c>
      <c r="C7" s="19" t="n">
        <v>10246.71</v>
      </c>
      <c r="D7" s="20" t="n">
        <f aca="false">(C7-AA7)/AA7</f>
        <v>0.0253939027014043</v>
      </c>
      <c r="E7" s="19" t="n">
        <v>4726.8</v>
      </c>
      <c r="F7" s="21" t="n">
        <f aca="false">E7/$C7</f>
        <v>0.461299285331585</v>
      </c>
      <c r="G7" s="19" t="n">
        <v>2675.19</v>
      </c>
      <c r="H7" s="21" t="n">
        <f aca="false">G7/$C7</f>
        <v>0.261077945994373</v>
      </c>
      <c r="I7" s="19" t="n">
        <v>3563.7</v>
      </c>
      <c r="J7" s="21" t="n">
        <f aca="false">I7/$C7</f>
        <v>0.347789680785345</v>
      </c>
      <c r="K7" s="19" t="n">
        <v>5839.67</v>
      </c>
      <c r="L7" s="21" t="n">
        <f aca="false">K7/$C7</f>
        <v>0.569906828630848</v>
      </c>
      <c r="M7" s="22" t="n">
        <f aca="false">C7+E7</f>
        <v>14973.51</v>
      </c>
      <c r="N7" s="20" t="n">
        <f aca="false">(M7-AK7)/AK7</f>
        <v>0.0201071372366276</v>
      </c>
      <c r="O7" s="22" t="n">
        <f aca="false">C7+E7+G7</f>
        <v>17648.7</v>
      </c>
      <c r="P7" s="20" t="n">
        <f aca="false">(O7-AM7)/AM7</f>
        <v>0.0201071278083188</v>
      </c>
      <c r="Q7" s="22" t="n">
        <f aca="false">C7+E7+I7</f>
        <v>18537.21</v>
      </c>
      <c r="R7" s="20" t="n">
        <f aca="false">(Q7-AO7)/AO7</f>
        <v>0.0201075071181642</v>
      </c>
      <c r="S7" s="22" t="n">
        <f aca="false">C7+E7+K7</f>
        <v>20813.18</v>
      </c>
      <c r="T7" s="20" t="n">
        <f aca="false">(S7-AQ7)/AQ7</f>
        <v>0.020107406142157</v>
      </c>
      <c r="U7" s="16" t="n">
        <f aca="false">(M7-M8)/M8</f>
        <v>0.0557557989499912</v>
      </c>
      <c r="V7" s="16" t="n">
        <f aca="false">(O7-O8)/O8</f>
        <v>0.0557557883906163</v>
      </c>
      <c r="W7" s="16" t="n">
        <f aca="false">(Q7-Q8)/Q8</f>
        <v>0.0557561895475797</v>
      </c>
      <c r="X7" s="16" t="n">
        <f aca="false">(S7-S8)/S8</f>
        <v>0.0557557797728619</v>
      </c>
      <c r="Z7" s="1" t="s">
        <v>15</v>
      </c>
      <c r="AA7" s="19" t="n">
        <v>9992.95</v>
      </c>
      <c r="AB7" s="20" t="n">
        <f aca="false">(AA7-AY7)/AY7</f>
        <v>0.129352345454936</v>
      </c>
      <c r="AC7" s="19" t="n">
        <v>4685.42</v>
      </c>
      <c r="AD7" s="21" t="n">
        <f aca="false">AC7/$AA7</f>
        <v>0.468872555151382</v>
      </c>
      <c r="AE7" s="19" t="n">
        <v>2622.46</v>
      </c>
      <c r="AF7" s="21" t="n">
        <f aca="false">AE7/$AA7</f>
        <v>0.262431013864775</v>
      </c>
      <c r="AG7" s="19" t="n">
        <v>3493.45</v>
      </c>
      <c r="AH7" s="21" t="n">
        <f aca="false">AG7/$AA7</f>
        <v>0.349591461980696</v>
      </c>
      <c r="AI7" s="19" t="n">
        <v>5724.56</v>
      </c>
      <c r="AJ7" s="21" t="n">
        <f aca="false">AI7/$AA7</f>
        <v>0.572859866205675</v>
      </c>
      <c r="AK7" s="22" t="n">
        <f aca="false">AA7+AC7</f>
        <v>14678.37</v>
      </c>
      <c r="AL7" s="20" t="n">
        <f aca="false">(AK7-BI7)/BI7</f>
        <v>0.0249979225426124</v>
      </c>
      <c r="AM7" s="22" t="n">
        <f aca="false">AA7+AC7+AE7</f>
        <v>17300.83</v>
      </c>
      <c r="AN7" s="20" t="n">
        <f aca="false">(AM7-BK7)/BK7</f>
        <v>0.150302022905204</v>
      </c>
      <c r="AO7" s="22" t="n">
        <f aca="false">AA7+AC7+AG7</f>
        <v>18171.82</v>
      </c>
      <c r="AP7" s="20" t="n">
        <f aca="false">(AO7-BM7)/BM7</f>
        <v>0.140784582807832</v>
      </c>
      <c r="AQ7" s="22" t="n">
        <f aca="false">AA7+AC7+AI7</f>
        <v>20402.93</v>
      </c>
      <c r="AR7" s="20" t="n">
        <f aca="false">(AQ7-BO7)/BO7</f>
        <v>0.0998854450527088</v>
      </c>
      <c r="AS7" s="16" t="n">
        <f aca="false">(AK7-AK8)/AK8</f>
        <v>0.0609008829294526</v>
      </c>
      <c r="AT7" s="16" t="n">
        <f aca="false">(AM7-AM8)/AM8</f>
        <v>0.0609007535100029</v>
      </c>
      <c r="AU7" s="16" t="n">
        <f aca="false">(AO7-AO8)/AO8</f>
        <v>0.0609008171679413</v>
      </c>
      <c r="AV7" s="16" t="n">
        <f aca="false">(AQ7-AQ8)/AQ8</f>
        <v>0.0609004607494602</v>
      </c>
      <c r="AX7" s="17" t="s">
        <v>15</v>
      </c>
      <c r="AY7" s="12" t="n">
        <v>8848.39</v>
      </c>
      <c r="AZ7" s="18"/>
      <c r="BA7" s="12" t="n">
        <v>5472</v>
      </c>
      <c r="BB7" s="14" t="n">
        <f aca="false">BA7/$AY7</f>
        <v>0.618417587832363</v>
      </c>
      <c r="BC7" s="12" t="n">
        <v>719.86</v>
      </c>
      <c r="BD7" s="14" t="n">
        <f aca="false">BC7/$AY7</f>
        <v>0.0813549131536924</v>
      </c>
      <c r="BE7" s="12" t="n">
        <v>1608.84</v>
      </c>
      <c r="BF7" s="14" t="n">
        <f aca="false">BE7/$AY7</f>
        <v>0.181822907896239</v>
      </c>
      <c r="BG7" s="12" t="n">
        <v>4229.66</v>
      </c>
      <c r="BH7" s="14" t="n">
        <f aca="false">BG7/$AY7</f>
        <v>0.478014644472045</v>
      </c>
      <c r="BI7" s="15" t="n">
        <f aca="false">AY7+BA7</f>
        <v>14320.39</v>
      </c>
      <c r="BJ7" s="18"/>
      <c r="BK7" s="15" t="n">
        <f aca="false">AY7+BA7+BC7</f>
        <v>15040.25</v>
      </c>
      <c r="BL7" s="18"/>
      <c r="BM7" s="15" t="n">
        <f aca="false">AY7+BA7+BE7</f>
        <v>15929.23</v>
      </c>
      <c r="BN7" s="18"/>
      <c r="BO7" s="15" t="n">
        <f aca="false">AY7+BA7+BG7</f>
        <v>18550.05</v>
      </c>
      <c r="BP7" s="18"/>
    </row>
    <row r="8" customFormat="false" ht="15" hidden="false" customHeight="false" outlineLevel="0" collapsed="false">
      <c r="B8" s="1" t="s">
        <v>16</v>
      </c>
      <c r="C8" s="23" t="n">
        <v>9807.23</v>
      </c>
      <c r="D8" s="24" t="n">
        <f aca="false">(C8-AA8)/AA8</f>
        <v>0.0411834837158985</v>
      </c>
      <c r="E8" s="23" t="n">
        <v>4375.51</v>
      </c>
      <c r="F8" s="25" t="n">
        <f aca="false">E8/$C8</f>
        <v>0.446151461727725</v>
      </c>
      <c r="G8" s="23" t="n">
        <v>2533.91</v>
      </c>
      <c r="H8" s="25" t="n">
        <f aca="false">G8/$C8</f>
        <v>0.258371629909771</v>
      </c>
      <c r="I8" s="23" t="n">
        <v>3375.49</v>
      </c>
      <c r="J8" s="25" t="n">
        <f aca="false">I8/$C8</f>
        <v>0.344183831724146</v>
      </c>
      <c r="K8" s="23" t="n">
        <v>5531.27</v>
      </c>
      <c r="L8" s="25" t="n">
        <f aca="false">K8/$C8</f>
        <v>0.56399921282564</v>
      </c>
      <c r="M8" s="26" t="n">
        <f aca="false">C8+E8</f>
        <v>14182.74</v>
      </c>
      <c r="N8" s="24" t="n">
        <f aca="false">(M8-AK8)/AK8</f>
        <v>0.0250784922548527</v>
      </c>
      <c r="O8" s="26" t="n">
        <f aca="false">C8+E8+G8</f>
        <v>16716.65</v>
      </c>
      <c r="P8" s="24" t="n">
        <f aca="false">(O8-AM8)/AM8</f>
        <v>0.0250783679836741</v>
      </c>
      <c r="Q8" s="26" t="n">
        <f aca="false">C8+E8+I8</f>
        <v>17558.23</v>
      </c>
      <c r="R8" s="24" t="n">
        <f aca="false">(Q8-AO8)/AO8</f>
        <v>0.0250784211500368</v>
      </c>
      <c r="S8" s="26" t="n">
        <f aca="false">C8+E8+K8</f>
        <v>19714.01</v>
      </c>
      <c r="T8" s="24" t="n">
        <f aca="false">(S8-AQ8)/AQ8</f>
        <v>0.0250783731659849</v>
      </c>
      <c r="U8" s="16" t="n">
        <f aca="false">(M8-M9)/M9</f>
        <v>0.0300000363117435</v>
      </c>
      <c r="V8" s="16" t="n">
        <f aca="false">(O8-O9)/O9</f>
        <v>0.0299998274774242</v>
      </c>
      <c r="W8" s="16" t="n">
        <f aca="false">(Q8-Q9)/Q9</f>
        <v>0.029999712556528</v>
      </c>
      <c r="X8" s="16" t="n">
        <f aca="false">(S8-S9)/S9</f>
        <v>0.030000297808599</v>
      </c>
      <c r="Z8" s="1" t="s">
        <v>16</v>
      </c>
      <c r="AA8" s="23" t="n">
        <v>9419.31</v>
      </c>
      <c r="AB8" s="24" t="n">
        <f aca="false">(AA8-AY8)/AY8</f>
        <v>0.125275515579995</v>
      </c>
      <c r="AC8" s="23" t="n">
        <v>4416.45</v>
      </c>
      <c r="AD8" s="25" t="n">
        <f aca="false">AC8/$AA8</f>
        <v>0.468871923739637</v>
      </c>
      <c r="AE8" s="23" t="n">
        <v>2471.92</v>
      </c>
      <c r="AF8" s="25" t="n">
        <f aca="false">AE8/$AA8</f>
        <v>0.262431112257692</v>
      </c>
      <c r="AG8" s="23" t="n">
        <v>3292.91</v>
      </c>
      <c r="AH8" s="25" t="n">
        <f aca="false">AG8/$AA8</f>
        <v>0.349591424424931</v>
      </c>
      <c r="AI8" s="23" t="n">
        <v>5395.95</v>
      </c>
      <c r="AJ8" s="25" t="n">
        <f aca="false">AI8/$AA8</f>
        <v>0.572860432452059</v>
      </c>
      <c r="AK8" s="26" t="n">
        <f aca="false">AA8+AC8</f>
        <v>13835.76</v>
      </c>
      <c r="AL8" s="24" t="n">
        <f aca="false">(AK8-BI8)/BI8</f>
        <v>0.0205869140430503</v>
      </c>
      <c r="AM8" s="26" t="n">
        <f aca="false">AA8+AC8+AE8</f>
        <v>16307.68</v>
      </c>
      <c r="AN8" s="24" t="n">
        <f aca="false">(AM8-BK8)/BK8</f>
        <v>0.145412185800909</v>
      </c>
      <c r="AO8" s="26" t="n">
        <f aca="false">AA8+AC8+AG8</f>
        <v>17128.67</v>
      </c>
      <c r="AP8" s="24" t="n">
        <f aca="false">(AO8-BM8)/BM8</f>
        <v>0.135309132292674</v>
      </c>
      <c r="AQ8" s="26" t="n">
        <f aca="false">AA8+AC8+AI8</f>
        <v>19231.71</v>
      </c>
      <c r="AR8" s="24" t="n">
        <f aca="false">(AQ8-BO8)/BO8</f>
        <v>0.0954693865461206</v>
      </c>
      <c r="AS8" s="16" t="n">
        <f aca="false">(AK8-AK9)/AK9</f>
        <v>0.029999746887837</v>
      </c>
      <c r="AT8" s="16" t="n">
        <f aca="false">(AM8-AM9)/AM9</f>
        <v>0.0299999368395788</v>
      </c>
      <c r="AU8" s="16" t="n">
        <f aca="false">(AO8-AO9)/AO9</f>
        <v>0.0299997955475057</v>
      </c>
      <c r="AV8" s="16" t="n">
        <f aca="false">(AQ8-AQ9)/AQ9</f>
        <v>0.0299996197427425</v>
      </c>
      <c r="AX8" s="17" t="s">
        <v>13</v>
      </c>
      <c r="AY8" s="12" t="n">
        <v>8370.67</v>
      </c>
      <c r="AZ8" s="18"/>
      <c r="BA8" s="12" t="n">
        <v>5186</v>
      </c>
      <c r="BB8" s="14" t="n">
        <f aca="false">BA8/$AY8</f>
        <v>0.619544194192341</v>
      </c>
      <c r="BC8" s="12" t="n">
        <v>680.72</v>
      </c>
      <c r="BD8" s="14" t="n">
        <f aca="false">BC8/$AY8</f>
        <v>0.0813220447108774</v>
      </c>
      <c r="BE8" s="12" t="n">
        <v>1530.56</v>
      </c>
      <c r="BF8" s="14" t="n">
        <f aca="false">BE8/$AY8</f>
        <v>0.182847967964333</v>
      </c>
      <c r="BG8" s="12" t="n">
        <v>3999.01</v>
      </c>
      <c r="BH8" s="14" t="n">
        <f aca="false">BG8/$AY8</f>
        <v>0.477740730431375</v>
      </c>
      <c r="BI8" s="15" t="n">
        <f aca="false">AY8+BA8</f>
        <v>13556.67</v>
      </c>
      <c r="BJ8" s="18"/>
      <c r="BK8" s="15" t="n">
        <f aca="false">AY8+BA8+BC8</f>
        <v>14237.39</v>
      </c>
      <c r="BL8" s="18"/>
      <c r="BM8" s="15" t="n">
        <f aca="false">AY8+BA8+BE8</f>
        <v>15087.23</v>
      </c>
      <c r="BN8" s="18"/>
      <c r="BO8" s="15" t="n">
        <f aca="false">AY8+BA8+BG8</f>
        <v>17555.68</v>
      </c>
      <c r="BP8" s="18"/>
    </row>
    <row r="9" customFormat="false" ht="15" hidden="false" customHeight="false" outlineLevel="0" collapsed="false">
      <c r="B9" s="1" t="s">
        <v>17</v>
      </c>
      <c r="C9" s="12" t="n">
        <v>9385.28</v>
      </c>
      <c r="D9" s="13" t="n">
        <f aca="false">(C9-AA9)/AA9</f>
        <v>0.0262789558401569</v>
      </c>
      <c r="E9" s="12" t="n">
        <v>4384.37</v>
      </c>
      <c r="F9" s="14" t="n">
        <f aca="false">E9/$C9</f>
        <v>0.467153883528248</v>
      </c>
      <c r="G9" s="12" t="n">
        <v>2460.11</v>
      </c>
      <c r="H9" s="14" t="n">
        <f aca="false">G9/$C9</f>
        <v>0.2621243052951</v>
      </c>
      <c r="I9" s="12" t="n">
        <v>3277.18</v>
      </c>
      <c r="J9" s="14" t="n">
        <f aca="false">I9/$C9</f>
        <v>0.349182975894166</v>
      </c>
      <c r="K9" s="12" t="n">
        <v>5370.16</v>
      </c>
      <c r="L9" s="14" t="n">
        <f aca="false">K9/$C9</f>
        <v>0.572189641651608</v>
      </c>
      <c r="M9" s="15" t="n">
        <f aca="false">C9+E9</f>
        <v>13769.65</v>
      </c>
      <c r="N9" s="13" t="n">
        <f aca="false">(M9-AK9)/AK9</f>
        <v>0.025078204213871</v>
      </c>
      <c r="O9" s="15" t="n">
        <f aca="false">C9+E9+G9</f>
        <v>16229.76</v>
      </c>
      <c r="P9" s="13" t="n">
        <f aca="false">(O9-AM9)/AM9</f>
        <v>0.0250784768232837</v>
      </c>
      <c r="Q9" s="15" t="n">
        <f aca="false">C9+E9+I9</f>
        <v>17046.83</v>
      </c>
      <c r="R9" s="13" t="n">
        <f aca="false">(Q9-AO9)/AO9</f>
        <v>0.0250785037444875</v>
      </c>
      <c r="S9" s="15" t="n">
        <f aca="false">C9+E9+K9</f>
        <v>19139.81</v>
      </c>
      <c r="T9" s="13" t="n">
        <f aca="false">(S9-AQ9)/AQ9</f>
        <v>0.0250776983403111</v>
      </c>
      <c r="U9" s="16" t="n">
        <f aca="false">(M9-M10)/M10</f>
        <v>0.0300001720450699</v>
      </c>
      <c r="V9" s="16" t="n">
        <f aca="false">(O9-O10)/O10</f>
        <v>0.0300005584805269</v>
      </c>
      <c r="W9" s="16" t="n">
        <f aca="false">(Q9-Q10)/Q10</f>
        <v>0.0300000241687171</v>
      </c>
      <c r="X9" s="16" t="n">
        <f aca="false">(S9-S10)/S10</f>
        <v>0.0299999892370929</v>
      </c>
      <c r="Z9" s="1" t="s">
        <v>17</v>
      </c>
      <c r="AA9" s="12" t="n">
        <v>9144.96</v>
      </c>
      <c r="AB9" s="13" t="n">
        <f aca="false">(AA9-AY9)/AY9</f>
        <v>0.13177256531699</v>
      </c>
      <c r="AC9" s="12" t="n">
        <v>4287.82</v>
      </c>
      <c r="AD9" s="14" t="n">
        <f aca="false">AC9/$AA9</f>
        <v>0.468872471831479</v>
      </c>
      <c r="AE9" s="12" t="n">
        <v>2399.92</v>
      </c>
      <c r="AF9" s="14" t="n">
        <f aca="false">AE9/$AA9</f>
        <v>0.262430890895094</v>
      </c>
      <c r="AG9" s="12" t="n">
        <v>3197</v>
      </c>
      <c r="AH9" s="14" t="n">
        <f aca="false">AG9/$AA9</f>
        <v>0.349591468962139</v>
      </c>
      <c r="AI9" s="12" t="n">
        <v>5238.79</v>
      </c>
      <c r="AJ9" s="14" t="n">
        <f aca="false">AI9/$AA9</f>
        <v>0.572860898243404</v>
      </c>
      <c r="AK9" s="15" t="n">
        <f aca="false">AA9+AC9</f>
        <v>13432.78</v>
      </c>
      <c r="AL9" s="13" t="n">
        <f aca="false">(AK9-BI9)/BI9</f>
        <v>0.0221874545799055</v>
      </c>
      <c r="AM9" s="15" t="n">
        <f aca="false">AA9+AC9+AE9</f>
        <v>15832.7</v>
      </c>
      <c r="AN9" s="13" t="n">
        <f aca="false">(AM9-BK9)/BK9</f>
        <v>0.147565698348237</v>
      </c>
      <c r="AO9" s="15" t="n">
        <f aca="false">AA9+AC9+AG9</f>
        <v>16629.78</v>
      </c>
      <c r="AP9" s="13" t="n">
        <f aca="false">(AO9-BM9)/BM9</f>
        <v>0.137355828153725</v>
      </c>
      <c r="AQ9" s="15" t="n">
        <f aca="false">AA9+AC9+AI9</f>
        <v>18671.57</v>
      </c>
      <c r="AR9" s="13" t="n">
        <f aca="false">(AQ9-BO9)/BO9</f>
        <v>0.0988408703829908</v>
      </c>
      <c r="AS9" s="16" t="n">
        <f aca="false">(AK9-AK10)/AK10</f>
        <v>0.0300003143802911</v>
      </c>
      <c r="AT9" s="16" t="n">
        <f aca="false">(AM9-AM10)/AM10</f>
        <v>0.0300002276933685</v>
      </c>
      <c r="AU9" s="16" t="n">
        <f aca="false">(AO9-AO10)/AO10</f>
        <v>0.0299998389636193</v>
      </c>
      <c r="AV9" s="16" t="n">
        <f aca="false">(AQ9-AQ10)/AQ10</f>
        <v>0.03000044682925</v>
      </c>
      <c r="AX9" s="17" t="s">
        <v>14</v>
      </c>
      <c r="AY9" s="12" t="n">
        <v>8080.21</v>
      </c>
      <c r="AZ9" s="18"/>
      <c r="BA9" s="12" t="n">
        <v>5061</v>
      </c>
      <c r="BB9" s="14" t="n">
        <f aca="false">BA9/$AY9</f>
        <v>0.626345107367259</v>
      </c>
      <c r="BC9" s="12" t="n">
        <v>655.56</v>
      </c>
      <c r="BD9" s="14" t="n">
        <f aca="false">BC9/$AY9</f>
        <v>0.0811315547491959</v>
      </c>
      <c r="BE9" s="12" t="n">
        <v>1480.23</v>
      </c>
      <c r="BF9" s="14" t="n">
        <f aca="false">BE9/$AY9</f>
        <v>0.183192020999454</v>
      </c>
      <c r="BG9" s="12" t="n">
        <v>3850.85</v>
      </c>
      <c r="BH9" s="14" t="n">
        <f aca="false">BG9/$AY9</f>
        <v>0.476577960226281</v>
      </c>
      <c r="BI9" s="15" t="n">
        <f aca="false">AY9+BA9</f>
        <v>13141.21</v>
      </c>
      <c r="BJ9" s="18"/>
      <c r="BK9" s="15" t="n">
        <f aca="false">AY9+BA9+BC9</f>
        <v>13796.77</v>
      </c>
      <c r="BL9" s="18"/>
      <c r="BM9" s="15" t="n">
        <f aca="false">AY9+BA9+BE9</f>
        <v>14621.44</v>
      </c>
      <c r="BN9" s="18"/>
      <c r="BO9" s="15" t="n">
        <f aca="false">AY9+BA9+BG9</f>
        <v>16992.06</v>
      </c>
      <c r="BP9" s="18"/>
    </row>
    <row r="10" customFormat="false" ht="15" hidden="false" customHeight="false" outlineLevel="0" collapsed="false">
      <c r="B10" s="1" t="s">
        <v>18</v>
      </c>
      <c r="C10" s="12" t="n">
        <v>8903.87</v>
      </c>
      <c r="D10" s="13" t="n">
        <f aca="false">(C10-AA10)/AA10</f>
        <v>0.00284616944112816</v>
      </c>
      <c r="E10" s="12" t="n">
        <v>4464.72</v>
      </c>
      <c r="F10" s="14" t="n">
        <f aca="false">E10/$C10</f>
        <v>0.501435892482707</v>
      </c>
      <c r="G10" s="12" t="n">
        <v>2388.45</v>
      </c>
      <c r="H10" s="14" t="n">
        <f aca="false">G10/$C10</f>
        <v>0.268248525641098</v>
      </c>
      <c r="I10" s="12" t="n">
        <v>3181.73</v>
      </c>
      <c r="J10" s="14" t="n">
        <f aca="false">I10/$C10</f>
        <v>0.35734236910467</v>
      </c>
      <c r="K10" s="12" t="n">
        <v>5213.75</v>
      </c>
      <c r="L10" s="14" t="n">
        <f aca="false">K10/$C10</f>
        <v>0.585559986837184</v>
      </c>
      <c r="M10" s="15" t="n">
        <f aca="false">C10+E10</f>
        <v>13368.59</v>
      </c>
      <c r="N10" s="13" t="n">
        <f aca="false">(M10-AK10)/AK10</f>
        <v>0.0250783458689279</v>
      </c>
      <c r="O10" s="15" t="n">
        <f aca="false">C10+E10+G10</f>
        <v>15757.04</v>
      </c>
      <c r="P10" s="13" t="n">
        <f aca="false">(O10-AM10)/AM10</f>
        <v>0.0250781476168636</v>
      </c>
      <c r="Q10" s="15" t="n">
        <f aca="false">C10+E10+I10</f>
        <v>16550.32</v>
      </c>
      <c r="R10" s="13" t="n">
        <f aca="false">(Q10-AO10)/AO10</f>
        <v>0.0250783194243321</v>
      </c>
      <c r="S10" s="15" t="n">
        <f aca="false">C10+E10+K10</f>
        <v>18582.34</v>
      </c>
      <c r="T10" s="13" t="n">
        <f aca="false">(S10-AQ10)/AQ10</f>
        <v>0.0250781537456703</v>
      </c>
      <c r="U10" s="16" t="n">
        <f aca="false">(M10-M11)/M11</f>
        <v>0.0299994914948665</v>
      </c>
      <c r="V10" s="16" t="n">
        <f aca="false">(O10-O11)/O11</f>
        <v>0.0299991306115593</v>
      </c>
      <c r="W10" s="16" t="n">
        <f aca="false">(Q10-Q11)/Q11</f>
        <v>0.0300001182454614</v>
      </c>
      <c r="X10" s="16" t="n">
        <f aca="false">(S10-S11)/S11</f>
        <v>0.0299992461665352</v>
      </c>
      <c r="Z10" s="1" t="s">
        <v>18</v>
      </c>
      <c r="AA10" s="12" t="n">
        <v>8878.6</v>
      </c>
      <c r="AB10" s="13" t="n">
        <f aca="false">(AA10-AY10)/AY10</f>
        <v>0.138428003590204</v>
      </c>
      <c r="AC10" s="12" t="n">
        <v>4162.93</v>
      </c>
      <c r="AD10" s="14" t="n">
        <f aca="false">AC10/$AA10</f>
        <v>0.468872344739035</v>
      </c>
      <c r="AE10" s="12" t="n">
        <v>2330.02</v>
      </c>
      <c r="AF10" s="14" t="n">
        <f aca="false">AE10/$AA10</f>
        <v>0.262431013898588</v>
      </c>
      <c r="AG10" s="12" t="n">
        <v>3103.89</v>
      </c>
      <c r="AH10" s="14" t="n">
        <f aca="false">AG10/$AA10</f>
        <v>0.349592278061857</v>
      </c>
      <c r="AI10" s="12" t="n">
        <v>5086.2</v>
      </c>
      <c r="AJ10" s="14" t="n">
        <f aca="false">AI10/$AA10</f>
        <v>0.572860586128444</v>
      </c>
      <c r="AK10" s="15" t="n">
        <f aca="false">AA10+AC10</f>
        <v>13041.53</v>
      </c>
      <c r="AL10" s="13" t="n">
        <f aca="false">(AK10-BI10)/BI10</f>
        <v>0.0240698861405576</v>
      </c>
      <c r="AM10" s="15" t="n">
        <f aca="false">AA10+AC10+AE10</f>
        <v>15371.55</v>
      </c>
      <c r="AN10" s="13" t="n">
        <f aca="false">(AM10-BK10)/BK10</f>
        <v>0.149979800700243</v>
      </c>
      <c r="AO10" s="15" t="n">
        <f aca="false">AA10+AC10+AG10</f>
        <v>16145.42</v>
      </c>
      <c r="AP10" s="13" t="n">
        <f aca="false">(AO10-BM10)/BM10</f>
        <v>0.13970459512421</v>
      </c>
      <c r="AQ10" s="15" t="n">
        <f aca="false">AA10+AC10+AI10</f>
        <v>18127.73</v>
      </c>
      <c r="AR10" s="13" t="n">
        <f aca="false">(AQ10-BO10)/BO10</f>
        <v>0.102439353681654</v>
      </c>
      <c r="AS10" s="16" t="n">
        <f aca="false">(AK10-AK11)/AK11</f>
        <v>0.0299999684086156</v>
      </c>
      <c r="AT10" s="16" t="n">
        <f aca="false">(AM10-AM11)/AM11</f>
        <v>0.0300003417353321</v>
      </c>
      <c r="AU10" s="16" t="n">
        <f aca="false">(AO10-AO11)/AO11</f>
        <v>0.0300003317350509</v>
      </c>
      <c r="AV10" s="16" t="n">
        <f aca="false">(AQ10-AQ11)/AQ11</f>
        <v>0.0299998749981533</v>
      </c>
      <c r="AX10" s="17" t="s">
        <v>15</v>
      </c>
      <c r="AY10" s="12" t="n">
        <v>7799</v>
      </c>
      <c r="AZ10" s="18"/>
      <c r="BA10" s="12" t="n">
        <v>4936</v>
      </c>
      <c r="BB10" s="14" t="n">
        <f aca="false">BA10/$AY10</f>
        <v>0.632901654058213</v>
      </c>
      <c r="BC10" s="12" t="n">
        <v>631.8</v>
      </c>
      <c r="BD10" s="14" t="n">
        <f aca="false">BC10/$AY10</f>
        <v>0.0810103859469163</v>
      </c>
      <c r="BE10" s="12" t="n">
        <v>1431.32</v>
      </c>
      <c r="BF10" s="14" t="n">
        <f aca="false">BE10/$AY10</f>
        <v>0.183526093088858</v>
      </c>
      <c r="BG10" s="12" t="n">
        <v>3708.29</v>
      </c>
      <c r="BH10" s="14" t="n">
        <f aca="false">BG10/$AY10</f>
        <v>0.475482754199256</v>
      </c>
      <c r="BI10" s="15" t="n">
        <f aca="false">AY10+BA10</f>
        <v>12735</v>
      </c>
      <c r="BJ10" s="18"/>
      <c r="BK10" s="15" t="n">
        <f aca="false">AY10+BA10+BC10</f>
        <v>13366.8</v>
      </c>
      <c r="BL10" s="18"/>
      <c r="BM10" s="15" t="n">
        <f aca="false">AY10+BA10+BE10</f>
        <v>14166.32</v>
      </c>
      <c r="BN10" s="18"/>
      <c r="BO10" s="15" t="n">
        <f aca="false">AY10+BA10+BG10</f>
        <v>16443.29</v>
      </c>
      <c r="BP10" s="18"/>
    </row>
    <row r="11" customFormat="false" ht="15" hidden="false" customHeight="false" outlineLevel="0" collapsed="false">
      <c r="B11" s="1" t="s">
        <v>13</v>
      </c>
      <c r="C11" s="12" t="n">
        <v>8672.3</v>
      </c>
      <c r="D11" s="13" t="n">
        <f aca="false">(C11-AA11)/AA11</f>
        <v>0.00606728538283054</v>
      </c>
      <c r="E11" s="12" t="n">
        <v>4306.92</v>
      </c>
      <c r="F11" s="14" t="n">
        <f aca="false">E11/$C11</f>
        <v>0.496629498518271</v>
      </c>
      <c r="G11" s="12" t="n">
        <v>2318.89</v>
      </c>
      <c r="H11" s="14" t="n">
        <f aca="false">G11/$C11</f>
        <v>0.267390426991686</v>
      </c>
      <c r="I11" s="12" t="n">
        <v>3089.05</v>
      </c>
      <c r="J11" s="14" t="n">
        <f aca="false">I11/$C11</f>
        <v>0.356197317897213</v>
      </c>
      <c r="K11" s="12" t="n">
        <v>5061.9</v>
      </c>
      <c r="L11" s="14" t="n">
        <f aca="false">K11/$C11</f>
        <v>0.583685988722715</v>
      </c>
      <c r="M11" s="15" t="n">
        <f aca="false">C11+E11</f>
        <v>12979.22</v>
      </c>
      <c r="N11" s="13" t="n">
        <f aca="false">(M11-AK11)/AK11</f>
        <v>0.0250788205040721</v>
      </c>
      <c r="O11" s="15" t="n">
        <f aca="false">C11+E11+G11</f>
        <v>15298.11</v>
      </c>
      <c r="P11" s="13" t="n">
        <f aca="false">(O11-AM11)/AM11</f>
        <v>0.0250793529543019</v>
      </c>
      <c r="Q11" s="15" t="n">
        <f aca="false">C11+E11+I11</f>
        <v>16068.27</v>
      </c>
      <c r="R11" s="13" t="n">
        <f aca="false">(Q11-AO11)/AO11</f>
        <v>0.0250785318937734</v>
      </c>
      <c r="S11" s="15" t="n">
        <f aca="false">C11+E11+K11</f>
        <v>18041.12</v>
      </c>
      <c r="T11" s="13" t="n">
        <f aca="false">(S11-AQ11)/AQ11</f>
        <v>0.0250787795728799</v>
      </c>
      <c r="U11" s="16" t="n">
        <f aca="false">(M11-M12)/M12</f>
        <v>0.0300003650451782</v>
      </c>
      <c r="V11" s="16" t="n">
        <f aca="false">(O11-O12)/O12</f>
        <v>0.0300002760472457</v>
      </c>
      <c r="W11" s="16" t="n">
        <f aca="false">(Q11-Q12)/Q12</f>
        <v>0.0300001410232907</v>
      </c>
      <c r="X11" s="16" t="n">
        <f aca="false">(S11-S12)/S12</f>
        <v>0.0300006165918002</v>
      </c>
      <c r="Z11" s="1" t="s">
        <v>13</v>
      </c>
      <c r="AA11" s="12" t="n">
        <v>8620</v>
      </c>
      <c r="AB11" s="13" t="n">
        <f aca="false">(AA11-AY11)/AY11</f>
        <v>0.161767341938319</v>
      </c>
      <c r="AC11" s="12" t="n">
        <v>4041.68</v>
      </c>
      <c r="AD11" s="14" t="n">
        <f aca="false">AC11/$AA11</f>
        <v>0.468872389791183</v>
      </c>
      <c r="AE11" s="12" t="n">
        <v>2262.15</v>
      </c>
      <c r="AF11" s="14" t="n">
        <f aca="false">AE11/$AA11</f>
        <v>0.262430394431555</v>
      </c>
      <c r="AG11" s="12" t="n">
        <v>3013.48</v>
      </c>
      <c r="AH11" s="14" t="n">
        <f aca="false">AG11/$AA11</f>
        <v>0.349591647331787</v>
      </c>
      <c r="AI11" s="12" t="n">
        <v>4938.06</v>
      </c>
      <c r="AJ11" s="14" t="n">
        <f aca="false">AI11/$AA11</f>
        <v>0.572860788863109</v>
      </c>
      <c r="AK11" s="15" t="n">
        <f aca="false">AA11+AC11</f>
        <v>12661.68</v>
      </c>
      <c r="AL11" s="13" t="n">
        <f aca="false">(AK11-BI11)/BI11</f>
        <v>0.0348119809770239</v>
      </c>
      <c r="AM11" s="15" t="n">
        <f aca="false">AA11+AC11+AE11</f>
        <v>14923.83</v>
      </c>
      <c r="AN11" s="13" t="n">
        <f aca="false">(AM11-BK11)/BK11</f>
        <v>0.162964111659542</v>
      </c>
      <c r="AO11" s="15" t="n">
        <f aca="false">AA11+AC11+AG11</f>
        <v>15675.16</v>
      </c>
      <c r="AP11" s="13" t="n">
        <f aca="false">(AO11-BM11)/BM11</f>
        <v>0.152707345483639</v>
      </c>
      <c r="AQ11" s="15" t="n">
        <f aca="false">AA11+AC11+AI11</f>
        <v>17599.74</v>
      </c>
      <c r="AR11" s="13" t="n">
        <f aca="false">(AQ11-BO11)/BO11</f>
        <v>0.118059274533982</v>
      </c>
      <c r="AS11" s="16" t="n">
        <f aca="false">(AK11-AK12)/AK12</f>
        <v>0.030000268447859</v>
      </c>
      <c r="AT11" s="16" t="n">
        <f aca="false">(AM11-AM12)/AM12</f>
        <v>0.0299996687178553</v>
      </c>
      <c r="AU11" s="16" t="n">
        <f aca="false">(AO11-AO12)/AO12</f>
        <v>0.0300001314181332</v>
      </c>
      <c r="AV11" s="16" t="n">
        <f aca="false">(AQ11-AQ12)/AQ12</f>
        <v>0.030000374551124</v>
      </c>
      <c r="AX11" s="17" t="s">
        <v>13</v>
      </c>
      <c r="AY11" s="12" t="n">
        <v>7419.73</v>
      </c>
      <c r="AZ11" s="18"/>
      <c r="BA11" s="12" t="n">
        <v>4816</v>
      </c>
      <c r="BB11" s="14" t="n">
        <f aca="false">BA11/$AY11</f>
        <v>0.649080222595701</v>
      </c>
      <c r="BC11" s="12" t="n">
        <v>596.85</v>
      </c>
      <c r="BD11" s="14" t="n">
        <f aca="false">BC11/$AY11</f>
        <v>0.0804409324867617</v>
      </c>
      <c r="BE11" s="12" t="n">
        <v>1362.83</v>
      </c>
      <c r="BF11" s="14" t="n">
        <f aca="false">BE11/$AY11</f>
        <v>0.183676494966798</v>
      </c>
      <c r="BG11" s="12" t="n">
        <v>3505.6</v>
      </c>
      <c r="BH11" s="14" t="n">
        <f aca="false">BG11/$AY11</f>
        <v>0.47247002249408</v>
      </c>
      <c r="BI11" s="15" t="n">
        <f aca="false">AY11+BA11</f>
        <v>12235.73</v>
      </c>
      <c r="BJ11" s="18"/>
      <c r="BK11" s="15" t="n">
        <f aca="false">AY11+BA11+BC11</f>
        <v>12832.58</v>
      </c>
      <c r="BL11" s="18"/>
      <c r="BM11" s="15" t="n">
        <f aca="false">AY11+BA11+BE11</f>
        <v>13598.56</v>
      </c>
      <c r="BN11" s="18"/>
      <c r="BO11" s="15" t="n">
        <f aca="false">AY11+BA11+BG11</f>
        <v>15741.33</v>
      </c>
      <c r="BP11" s="18"/>
    </row>
    <row r="12" customFormat="false" ht="15" hidden="false" customHeight="false" outlineLevel="0" collapsed="false">
      <c r="B12" s="1" t="s">
        <v>14</v>
      </c>
      <c r="C12" s="12" t="n">
        <v>8447.54</v>
      </c>
      <c r="D12" s="13" t="n">
        <f aca="false">(C12-AA12)/AA12</f>
        <v>0.00939307653427626</v>
      </c>
      <c r="E12" s="12" t="n">
        <v>4153.64</v>
      </c>
      <c r="F12" s="14" t="n">
        <f aca="false">E12/$C12</f>
        <v>0.491698174853271</v>
      </c>
      <c r="G12" s="12" t="n">
        <v>2251.35</v>
      </c>
      <c r="H12" s="14" t="n">
        <f aca="false">G12/$C12</f>
        <v>0.266509540055448</v>
      </c>
      <c r="I12" s="12" t="n">
        <v>2999.08</v>
      </c>
      <c r="J12" s="14" t="n">
        <f aca="false">I12/$C12</f>
        <v>0.355024066177846</v>
      </c>
      <c r="K12" s="12" t="n">
        <v>4914.46</v>
      </c>
      <c r="L12" s="14" t="n">
        <f aca="false">K12/$C12</f>
        <v>0.581762264517244</v>
      </c>
      <c r="M12" s="15" t="n">
        <f aca="false">C12+E12</f>
        <v>12601.18</v>
      </c>
      <c r="N12" s="13" t="n">
        <f aca="false">(M12-AK12)/AK12</f>
        <v>0.0250787243683138</v>
      </c>
      <c r="O12" s="15" t="n">
        <f aca="false">C12+E12+G12</f>
        <v>14852.53</v>
      </c>
      <c r="P12" s="13" t="n">
        <f aca="false">(O12-AM12)/AM12</f>
        <v>0.0250787485264847</v>
      </c>
      <c r="Q12" s="15" t="n">
        <f aca="false">C12+E12+I12</f>
        <v>15600.26</v>
      </c>
      <c r="R12" s="13" t="n">
        <f aca="false">(Q12-AO12)/AO12</f>
        <v>0.0250785223345118</v>
      </c>
      <c r="S12" s="15" t="n">
        <f aca="false">C12+E12+K12</f>
        <v>17515.64</v>
      </c>
      <c r="T12" s="13" t="n">
        <f aca="false">(S12-AQ12)/AQ12</f>
        <v>0.0250785386887902</v>
      </c>
      <c r="U12" s="16" t="n">
        <f aca="false">(M12-M13)/M13</f>
        <v>0.0299996076559405</v>
      </c>
      <c r="V12" s="16" t="n">
        <f aca="false">(O12-O13)/O13</f>
        <v>0.0300001456317749</v>
      </c>
      <c r="W12" s="16" t="n">
        <f aca="false">(Q12-Q13)/Q13</f>
        <v>0.0299995576357679</v>
      </c>
      <c r="X12" s="16" t="n">
        <f aca="false">(S12-S13)/S13</f>
        <v>0.0299997412598762</v>
      </c>
      <c r="Z12" s="1" t="s">
        <v>14</v>
      </c>
      <c r="AA12" s="12" t="n">
        <v>8368.93</v>
      </c>
      <c r="AB12" s="13" t="n">
        <f aca="false">(AA12-AY12)/AY12</f>
        <v>0.168203765251754</v>
      </c>
      <c r="AC12" s="12" t="n">
        <v>3923.96</v>
      </c>
      <c r="AD12" s="14" t="n">
        <f aca="false">AC12/$AA12</f>
        <v>0.468872364806493</v>
      </c>
      <c r="AE12" s="12" t="n">
        <v>2196.27</v>
      </c>
      <c r="AF12" s="14" t="n">
        <f aca="false">AE12/$AA12</f>
        <v>0.262431398040132</v>
      </c>
      <c r="AG12" s="12" t="n">
        <v>2925.71</v>
      </c>
      <c r="AH12" s="14" t="n">
        <f aca="false">AG12/$AA12</f>
        <v>0.349591883311248</v>
      </c>
      <c r="AI12" s="12" t="n">
        <v>4794.23</v>
      </c>
      <c r="AJ12" s="14" t="n">
        <f aca="false">AI12/$AA12</f>
        <v>0.572860568794338</v>
      </c>
      <c r="AK12" s="15" t="n">
        <f aca="false">AA12+AC12</f>
        <v>12292.89</v>
      </c>
      <c r="AL12" s="13" t="n">
        <f aca="false">(AK12-BI12)/BI12</f>
        <v>0.0362439970563764</v>
      </c>
      <c r="AM12" s="15" t="n">
        <f aca="false">AA12+AC12+AE12</f>
        <v>14489.16</v>
      </c>
      <c r="AN12" s="13" t="n">
        <f aca="false">(AM12-BK12)/BK12</f>
        <v>0.164834899801508</v>
      </c>
      <c r="AO12" s="15" t="n">
        <f aca="false">AA12+AC12+AG12</f>
        <v>15218.6</v>
      </c>
      <c r="AP12" s="13" t="n">
        <f aca="false">(AO12-BM12)/BM12</f>
        <v>0.154584394834391</v>
      </c>
      <c r="AQ12" s="15" t="n">
        <f aca="false">AA12+AC12+AI12</f>
        <v>17087.12</v>
      </c>
      <c r="AR12" s="13" t="n">
        <f aca="false">(AQ12-BO12)/BO12</f>
        <v>0.12120577823418</v>
      </c>
      <c r="AS12" s="16" t="n">
        <f aca="false">(AK12-AK13)/AK13</f>
        <v>0.029999539164715</v>
      </c>
      <c r="AT12" s="16" t="n">
        <f aca="false">(AM12-AM13)/AM13</f>
        <v>0.0299996801057782</v>
      </c>
      <c r="AU12" s="16" t="n">
        <f aca="false">(AO12-AO13)/AO13</f>
        <v>0.0299999864639324</v>
      </c>
      <c r="AV12" s="16" t="n">
        <f aca="false">(AQ12-AQ13)/AQ13</f>
        <v>0.0299998071062071</v>
      </c>
      <c r="AX12" s="17" t="s">
        <v>14</v>
      </c>
      <c r="AY12" s="12" t="n">
        <v>7163.93</v>
      </c>
      <c r="AZ12" s="18"/>
      <c r="BA12" s="12" t="n">
        <v>4699</v>
      </c>
      <c r="BB12" s="14" t="n">
        <f aca="false">BA12/$AY12</f>
        <v>0.655924890388376</v>
      </c>
      <c r="BC12" s="12" t="n">
        <v>575.88</v>
      </c>
      <c r="BD12" s="14" t="n">
        <f aca="false">BC12/$AY12</f>
        <v>0.0803860450897761</v>
      </c>
      <c r="BE12" s="12" t="n">
        <v>1318.09</v>
      </c>
      <c r="BF12" s="14" t="n">
        <f aca="false">BE12/$AY12</f>
        <v>0.183989793311772</v>
      </c>
      <c r="BG12" s="12" t="n">
        <v>3377.02</v>
      </c>
      <c r="BH12" s="14" t="n">
        <f aca="false">BG12/$AY12</f>
        <v>0.471392099029443</v>
      </c>
      <c r="BI12" s="15" t="n">
        <f aca="false">AY12+BA12</f>
        <v>11862.93</v>
      </c>
      <c r="BJ12" s="18"/>
      <c r="BK12" s="15" t="n">
        <f aca="false">AY12+BA12+BC12</f>
        <v>12438.81</v>
      </c>
      <c r="BL12" s="18"/>
      <c r="BM12" s="15" t="n">
        <f aca="false">AY12+BA12+BE12</f>
        <v>13181.02</v>
      </c>
      <c r="BN12" s="18"/>
      <c r="BO12" s="15" t="n">
        <f aca="false">AY12+BA12+BG12</f>
        <v>15239.95</v>
      </c>
      <c r="BP12" s="18"/>
    </row>
    <row r="13" customFormat="false" ht="15.75" hidden="false" customHeight="false" outlineLevel="0" collapsed="false">
      <c r="B13" s="1" t="s">
        <v>15</v>
      </c>
      <c r="C13" s="19" t="n">
        <v>8227.4</v>
      </c>
      <c r="D13" s="20" t="n">
        <f aca="false">(C13-AA13)/AA13</f>
        <v>0.0125806443672632</v>
      </c>
      <c r="E13" s="19" t="n">
        <v>4006.76</v>
      </c>
      <c r="F13" s="21" t="n">
        <f aca="false">E13/$C13</f>
        <v>0.487001969030313</v>
      </c>
      <c r="G13" s="19" t="n">
        <v>2185.77</v>
      </c>
      <c r="H13" s="21" t="n">
        <f aca="false">G13/$C13</f>
        <v>0.265669591851618</v>
      </c>
      <c r="I13" s="19" t="n">
        <v>2911.73</v>
      </c>
      <c r="J13" s="21" t="n">
        <f aca="false">I13/$C13</f>
        <v>0.353906458905608</v>
      </c>
      <c r="K13" s="19" t="n">
        <v>4771.32</v>
      </c>
      <c r="L13" s="21" t="n">
        <f aca="false">K13/$C13</f>
        <v>0.579930476213628</v>
      </c>
      <c r="M13" s="22" t="n">
        <f aca="false">C13+E13</f>
        <v>12234.16</v>
      </c>
      <c r="N13" s="20" t="n">
        <f aca="false">(M13-AK13)/AK13</f>
        <v>0.0250786562043092</v>
      </c>
      <c r="O13" s="22" t="n">
        <f aca="false">C13+E13+G13</f>
        <v>14419.93</v>
      </c>
      <c r="P13" s="20" t="n">
        <f aca="false">(O13-AM13)/AM13</f>
        <v>0.0250782852247967</v>
      </c>
      <c r="Q13" s="22" t="n">
        <f aca="false">C13+E13+I13</f>
        <v>15145.89</v>
      </c>
      <c r="R13" s="20" t="n">
        <f aca="false">(Q13-AO13)/AO13</f>
        <v>0.0250789491138613</v>
      </c>
      <c r="S13" s="22" t="n">
        <f aca="false">C13+E13+K13</f>
        <v>17005.48</v>
      </c>
      <c r="T13" s="20" t="n">
        <f aca="false">(S13-AQ13)/AQ13</f>
        <v>0.025078604220516</v>
      </c>
      <c r="U13" s="16" t="n">
        <f aca="false">(M13-M14)/M14</f>
        <v>0.0557556657456037</v>
      </c>
      <c r="V13" s="16" t="n">
        <f aca="false">(O13-O14)/O14</f>
        <v>0.0557554325543256</v>
      </c>
      <c r="W13" s="16" t="n">
        <f aca="false">(Q13-Q14)/Q14</f>
        <v>0.055755533590501</v>
      </c>
      <c r="X13" s="16" t="n">
        <f aca="false">(S13-S14)/S14</f>
        <v>0.0557557395979488</v>
      </c>
      <c r="Z13" s="1" t="s">
        <v>15</v>
      </c>
      <c r="AA13" s="19" t="n">
        <v>8125.18</v>
      </c>
      <c r="AB13" s="20" t="n">
        <f aca="false">(AA13-AY13)/AY13</f>
        <v>0.174844851618575</v>
      </c>
      <c r="AC13" s="19" t="n">
        <v>3809.67</v>
      </c>
      <c r="AD13" s="21" t="n">
        <f aca="false">AC13/$AA13</f>
        <v>0.468872074218663</v>
      </c>
      <c r="AE13" s="19" t="n">
        <v>2132.3</v>
      </c>
      <c r="AF13" s="21" t="n">
        <f aca="false">AE13/$AA13</f>
        <v>0.262431109218504</v>
      </c>
      <c r="AG13" s="19" t="n">
        <v>2840.49</v>
      </c>
      <c r="AH13" s="21" t="n">
        <f aca="false">AG13/$AA13</f>
        <v>0.349591024444997</v>
      </c>
      <c r="AI13" s="19" t="n">
        <v>4654.59</v>
      </c>
      <c r="AJ13" s="21" t="n">
        <f aca="false">AI13/$AA13</f>
        <v>0.572859924333984</v>
      </c>
      <c r="AK13" s="22" t="n">
        <f aca="false">AA13+AC13</f>
        <v>11934.85</v>
      </c>
      <c r="AL13" s="20" t="n">
        <f aca="false">(AK13-BI13)/BI13</f>
        <v>0.0379069063637061</v>
      </c>
      <c r="AM13" s="22" t="n">
        <f aca="false">AA13+AC13+AE13</f>
        <v>14067.15</v>
      </c>
      <c r="AN13" s="20" t="n">
        <f aca="false">(AM13-BK13)/BK13</f>
        <v>0.167159096849028</v>
      </c>
      <c r="AO13" s="22" t="n">
        <f aca="false">AA13+AC13+AG13</f>
        <v>14775.34</v>
      </c>
      <c r="AP13" s="20" t="n">
        <f aca="false">(AO13-BM13)/BM13</f>
        <v>0.156571523398606</v>
      </c>
      <c r="AQ13" s="22" t="n">
        <f aca="false">AA13+AC13+AI13</f>
        <v>16589.44</v>
      </c>
      <c r="AR13" s="20" t="n">
        <f aca="false">(AQ13-BO13)/BO13</f>
        <v>0.124694834025642</v>
      </c>
      <c r="AS13" s="16" t="n">
        <f aca="false">(AK13-AK14)/AK14</f>
        <v>0.0609000741350467</v>
      </c>
      <c r="AT13" s="16" t="n">
        <f aca="false">(AM13-AM14)/AM14</f>
        <v>0.0608998434346635</v>
      </c>
      <c r="AU13" s="16" t="n">
        <f aca="false">(AO13-AO14)/AO14</f>
        <v>0.0608996221776411</v>
      </c>
      <c r="AV13" s="16" t="n">
        <f aca="false">(AQ13-AQ14)/AQ14</f>
        <v>0.0608998832267283</v>
      </c>
      <c r="AX13" s="17" t="s">
        <v>15</v>
      </c>
      <c r="AY13" s="12" t="n">
        <v>6915.96</v>
      </c>
      <c r="AZ13" s="18"/>
      <c r="BA13" s="12" t="n">
        <v>4583</v>
      </c>
      <c r="BB13" s="14" t="n">
        <f aca="false">BA13/$AY13</f>
        <v>0.66267011376584</v>
      </c>
      <c r="BC13" s="12" t="n">
        <v>553.51</v>
      </c>
      <c r="BD13" s="14" t="n">
        <f aca="false">BC13/$AY13</f>
        <v>0.0800337191076871</v>
      </c>
      <c r="BE13" s="12" t="n">
        <v>1276.16</v>
      </c>
      <c r="BF13" s="14" t="n">
        <f aca="false">BE13/$AY13</f>
        <v>0.184523912804585</v>
      </c>
      <c r="BG13" s="12" t="n">
        <v>3251.21</v>
      </c>
      <c r="BH13" s="14" t="n">
        <f aca="false">BG13/$AY13</f>
        <v>0.470102487579454</v>
      </c>
      <c r="BI13" s="15" t="n">
        <f aca="false">AY13+BA13</f>
        <v>11498.96</v>
      </c>
      <c r="BJ13" s="18"/>
      <c r="BK13" s="15" t="n">
        <f aca="false">AY13+BA13+BC13</f>
        <v>12052.47</v>
      </c>
      <c r="BL13" s="18"/>
      <c r="BM13" s="15" t="n">
        <f aca="false">AY13+BA13+BE13</f>
        <v>12775.12</v>
      </c>
      <c r="BN13" s="18"/>
      <c r="BO13" s="15" t="n">
        <f aca="false">AY13+BA13+BG13</f>
        <v>14750.17</v>
      </c>
      <c r="BP13" s="18"/>
    </row>
    <row r="14" customFormat="false" ht="15" hidden="false" customHeight="false" outlineLevel="0" collapsed="false">
      <c r="B14" s="1" t="s">
        <v>16</v>
      </c>
      <c r="C14" s="23" t="n">
        <v>8013.66</v>
      </c>
      <c r="D14" s="24" t="n">
        <f aca="false">(C14-AA14)/AA14</f>
        <v>0.0463390940570013</v>
      </c>
      <c r="E14" s="23" t="n">
        <v>3574.4</v>
      </c>
      <c r="F14" s="25" t="n">
        <f aca="false">E14/$C14</f>
        <v>0.446038389450014</v>
      </c>
      <c r="G14" s="23" t="n">
        <v>2070.34</v>
      </c>
      <c r="H14" s="25" t="n">
        <f aca="false">G14/$C14</f>
        <v>0.258351365044187</v>
      </c>
      <c r="I14" s="23" t="n">
        <v>2757.96</v>
      </c>
      <c r="J14" s="25" t="n">
        <f aca="false">I14/$C14</f>
        <v>0.344157351322617</v>
      </c>
      <c r="K14" s="23" t="n">
        <v>4519.34</v>
      </c>
      <c r="L14" s="25" t="n">
        <f aca="false">K14/$C14</f>
        <v>0.563954547609956</v>
      </c>
      <c r="M14" s="26" t="n">
        <f aca="false">C14+E14</f>
        <v>11588.06</v>
      </c>
      <c r="N14" s="24" t="n">
        <f aca="false">(M14-AK14)/AK14</f>
        <v>0.0300735839228284</v>
      </c>
      <c r="O14" s="26" t="n">
        <f aca="false">C14+E14+G14</f>
        <v>13658.4</v>
      </c>
      <c r="P14" s="24" t="n">
        <f aca="false">(O14-AM14)/AM14</f>
        <v>0.0300732146574115</v>
      </c>
      <c r="Q14" s="26" t="n">
        <f aca="false">C14+E14+I14</f>
        <v>14346.02</v>
      </c>
      <c r="R14" s="24" t="n">
        <f aca="false">(Q14-AO14)/AO14</f>
        <v>0.0300735683749331</v>
      </c>
      <c r="S14" s="26" t="n">
        <f aca="false">C14+E14+K14</f>
        <v>16107.4</v>
      </c>
      <c r="T14" s="24" t="n">
        <f aca="false">(S14-AQ14)/AQ14</f>
        <v>0.0300732742688241</v>
      </c>
      <c r="U14" s="16" t="n">
        <f aca="false">(M14-M15)/M15</f>
        <v>0.0300003377615651</v>
      </c>
      <c r="V14" s="16" t="n">
        <f aca="false">(O14-O15)/O15</f>
        <v>0.030000196069855</v>
      </c>
      <c r="W14" s="16" t="n">
        <f aca="false">(Q14-Q15)/Q15</f>
        <v>0.0300003518050109</v>
      </c>
      <c r="X14" s="16" t="n">
        <f aca="false">(S14-S15)/S15</f>
        <v>0.0300001598644349</v>
      </c>
      <c r="Z14" s="1" t="s">
        <v>16</v>
      </c>
      <c r="AA14" s="23" t="n">
        <v>7658.76</v>
      </c>
      <c r="AB14" s="24" t="n">
        <f aca="false">(AA14-AY14)/AY14</f>
        <v>0.170495080373763</v>
      </c>
      <c r="AC14" s="23" t="n">
        <v>3590.98</v>
      </c>
      <c r="AD14" s="25" t="n">
        <f aca="false">AC14/$AA14</f>
        <v>0.468872245637675</v>
      </c>
      <c r="AE14" s="23" t="n">
        <v>2009.9</v>
      </c>
      <c r="AF14" s="25" t="n">
        <f aca="false">AE14/$AA14</f>
        <v>0.262431516329014</v>
      </c>
      <c r="AG14" s="23" t="n">
        <v>2677.44</v>
      </c>
      <c r="AH14" s="25" t="n">
        <f aca="false">AG14/$AA14</f>
        <v>0.349591839932313</v>
      </c>
      <c r="AI14" s="23" t="n">
        <v>4387.4</v>
      </c>
      <c r="AJ14" s="25" t="n">
        <f aca="false">AI14/$AA14</f>
        <v>0.572860358595908</v>
      </c>
      <c r="AK14" s="26" t="n">
        <f aca="false">AA14+AC14</f>
        <v>11249.74</v>
      </c>
      <c r="AL14" s="24" t="n">
        <f aca="false">(AK14-BI14)/BI14</f>
        <v>0.0332066516167072</v>
      </c>
      <c r="AM14" s="26" t="n">
        <f aca="false">AA14+AC14+AE14</f>
        <v>13259.64</v>
      </c>
      <c r="AN14" s="24" t="n">
        <f aca="false">(AM14-BK14)/BK14</f>
        <v>0.161867625861457</v>
      </c>
      <c r="AO14" s="26" t="n">
        <f aca="false">AA14+AC14+AG14</f>
        <v>13927.18</v>
      </c>
      <c r="AP14" s="24" t="n">
        <f aca="false">(AO14-BM14)/BM14</f>
        <v>0.150736521345403</v>
      </c>
      <c r="AQ14" s="26" t="n">
        <f aca="false">AA14+AC14+AI14</f>
        <v>15637.14</v>
      </c>
      <c r="AR14" s="24" t="n">
        <f aca="false">(AQ14-BO14)/BO14</f>
        <v>0.119876647805278</v>
      </c>
      <c r="AS14" s="16" t="n">
        <f aca="false">(AK14-AK15)/AK15</f>
        <v>0.0299997802616351</v>
      </c>
      <c r="AT14" s="16" t="n">
        <f aca="false">(AM14-AM15)/AM15</f>
        <v>0.0300005515235644</v>
      </c>
      <c r="AU14" s="16" t="n">
        <f aca="false">(AO14-AO15)/AO15</f>
        <v>0.0300003032201239</v>
      </c>
      <c r="AV14" s="16" t="n">
        <f aca="false">(AQ14-AQ15)/AQ15</f>
        <v>0.0299999538918263</v>
      </c>
      <c r="AX14" s="17" t="s">
        <v>13</v>
      </c>
      <c r="AY14" s="12" t="n">
        <v>6543.18</v>
      </c>
      <c r="AZ14" s="18"/>
      <c r="BA14" s="12" t="n">
        <v>4345</v>
      </c>
      <c r="BB14" s="14" t="n">
        <f aca="false">BA14/$AY14</f>
        <v>0.664050201889601</v>
      </c>
      <c r="BC14" s="12" t="n">
        <v>524.17</v>
      </c>
      <c r="BD14" s="14" t="n">
        <f aca="false">BC14/$AY14</f>
        <v>0.0801093657823871</v>
      </c>
      <c r="BE14" s="12" t="n">
        <v>1214.66</v>
      </c>
      <c r="BF14" s="14" t="n">
        <f aca="false">BE14/$AY14</f>
        <v>0.185637564609257</v>
      </c>
      <c r="BG14" s="12" t="n">
        <v>3075.09</v>
      </c>
      <c r="BH14" s="14" t="n">
        <f aca="false">BG14/$AY14</f>
        <v>0.46996873080062</v>
      </c>
      <c r="BI14" s="15" t="n">
        <f aca="false">AY14+BA14</f>
        <v>10888.18</v>
      </c>
      <c r="BJ14" s="18"/>
      <c r="BK14" s="15" t="n">
        <f aca="false">AY14+BA14+BC14</f>
        <v>11412.35</v>
      </c>
      <c r="BL14" s="18"/>
      <c r="BM14" s="15" t="n">
        <f aca="false">AY14+BA14+BE14</f>
        <v>12102.84</v>
      </c>
      <c r="BN14" s="18"/>
      <c r="BO14" s="15" t="n">
        <f aca="false">AY14+BA14+BG14</f>
        <v>13963.27</v>
      </c>
      <c r="BP14" s="18"/>
    </row>
    <row r="15" customFormat="false" ht="15" hidden="false" customHeight="false" outlineLevel="0" collapsed="false">
      <c r="B15" s="1" t="s">
        <v>17</v>
      </c>
      <c r="C15" s="12" t="n">
        <v>7602.66</v>
      </c>
      <c r="D15" s="13" t="n">
        <f aca="false">(C15-AA15)/AA15</f>
        <v>0.0224552126298972</v>
      </c>
      <c r="E15" s="12" t="n">
        <v>3647.88</v>
      </c>
      <c r="F15" s="14" t="n">
        <f aca="false">E15/$C15</f>
        <v>0.479816274830125</v>
      </c>
      <c r="G15" s="12" t="n">
        <v>2010.04</v>
      </c>
      <c r="H15" s="14" t="n">
        <f aca="false">G15/$C15</f>
        <v>0.264386412124178</v>
      </c>
      <c r="I15" s="12" t="n">
        <v>2677.63</v>
      </c>
      <c r="J15" s="14" t="n">
        <f aca="false">I15/$C15</f>
        <v>0.352196468078278</v>
      </c>
      <c r="K15" s="12" t="n">
        <v>4387.71</v>
      </c>
      <c r="L15" s="14" t="n">
        <f aca="false">K15/$C15</f>
        <v>0.577128268264002</v>
      </c>
      <c r="M15" s="15" t="n">
        <f aca="false">C15+E15</f>
        <v>11250.54</v>
      </c>
      <c r="N15" s="13" t="n">
        <f aca="false">(M15-AK15)/AK15</f>
        <v>0.0300730263832531</v>
      </c>
      <c r="O15" s="15" t="n">
        <f aca="false">C15+E15+G15</f>
        <v>13260.58</v>
      </c>
      <c r="P15" s="13" t="n">
        <f aca="false">(O15-AM15)/AM15</f>
        <v>0.0300735701363196</v>
      </c>
      <c r="Q15" s="15" t="n">
        <f aca="false">C15+E15+I15</f>
        <v>13928.17</v>
      </c>
      <c r="R15" s="13" t="n">
        <f aca="false">(Q15-AO15)/AO15</f>
        <v>0.0300735197865924</v>
      </c>
      <c r="S15" s="15" t="n">
        <f aca="false">C15+E15+K15</f>
        <v>15638.25</v>
      </c>
      <c r="T15" s="13" t="n">
        <f aca="false">(S15-AQ15)/AQ15</f>
        <v>0.0300730682815946</v>
      </c>
      <c r="U15" s="16" t="n">
        <f aca="false">(M15-M16)/M16</f>
        <v>0.0300004119803898</v>
      </c>
      <c r="V15" s="16" t="n">
        <f aca="false">(O15-O16)/O16</f>
        <v>0.0300007612040696</v>
      </c>
      <c r="W15" s="16" t="n">
        <f aca="false">(Q15-Q16)/Q16</f>
        <v>0.0300003919396503</v>
      </c>
      <c r="X15" s="16" t="n">
        <f aca="false">(S15-S16)/S16</f>
        <v>0.0300004742220782</v>
      </c>
      <c r="Z15" s="1" t="s">
        <v>17</v>
      </c>
      <c r="AA15" s="12" t="n">
        <v>7435.69</v>
      </c>
      <c r="AB15" s="13" t="n">
        <f aca="false">(AA15-AY15)/AY15</f>
        <v>0.176769698974319</v>
      </c>
      <c r="AC15" s="12" t="n">
        <v>3486.39</v>
      </c>
      <c r="AD15" s="14" t="n">
        <f aca="false">AC15/$AA15</f>
        <v>0.468872424751435</v>
      </c>
      <c r="AE15" s="12" t="n">
        <v>1951.35</v>
      </c>
      <c r="AF15" s="14" t="n">
        <f aca="false">AE15/$AA15</f>
        <v>0.26243025193358</v>
      </c>
      <c r="AG15" s="12" t="n">
        <v>2599.45</v>
      </c>
      <c r="AH15" s="14" t="n">
        <f aca="false">AG15/$AA15</f>
        <v>0.34959095927883</v>
      </c>
      <c r="AI15" s="12" t="n">
        <v>4259.61</v>
      </c>
      <c r="AJ15" s="14" t="n">
        <f aca="false">AI15/$AA15</f>
        <v>0.572860084269247</v>
      </c>
      <c r="AK15" s="15" t="n">
        <f aca="false">AA15+AC15</f>
        <v>10922.08</v>
      </c>
      <c r="AL15" s="13" t="n">
        <f aca="false">(AK15-BI15)/BI15</f>
        <v>0.0347062685385095</v>
      </c>
      <c r="AM15" s="15" t="n">
        <f aca="false">AA15+AC15+AE15</f>
        <v>12873.43</v>
      </c>
      <c r="AN15" s="13" t="n">
        <f aca="false">(AM15-BK15)/BK15</f>
        <v>0.163929253403157</v>
      </c>
      <c r="AO15" s="15" t="n">
        <f aca="false">AA15+AC15+AG15</f>
        <v>13521.53</v>
      </c>
      <c r="AP15" s="13" t="n">
        <f aca="false">(AO15-BM15)/BM15</f>
        <v>0.152469261020093</v>
      </c>
      <c r="AQ15" s="15" t="n">
        <f aca="false">AA15+AC15+AI15</f>
        <v>15181.69</v>
      </c>
      <c r="AR15" s="13" t="n">
        <f aca="false">(AQ15-BO15)/BO15</f>
        <v>0.123104602070928</v>
      </c>
      <c r="AS15" s="16" t="n">
        <f aca="false">(AK15-AK16)/AK16</f>
        <v>0.0300001131652704</v>
      </c>
      <c r="AT15" s="16" t="n">
        <f aca="false">(AM15-AM16)/AM16</f>
        <v>0.0299996479571917</v>
      </c>
      <c r="AU15" s="16" t="n">
        <f aca="false">(AO15-AO16)/AO16</f>
        <v>0.0299999238251941</v>
      </c>
      <c r="AV15" s="16" t="n">
        <f aca="false">(AQ15-AQ16)/AQ16</f>
        <v>0.0299996404222393</v>
      </c>
      <c r="AX15" s="17" t="s">
        <v>14</v>
      </c>
      <c r="AY15" s="12" t="n">
        <v>6318.73</v>
      </c>
      <c r="AZ15" s="18"/>
      <c r="BA15" s="12" t="n">
        <v>4237</v>
      </c>
      <c r="BB15" s="14" t="n">
        <f aca="false">BA15/$AY15</f>
        <v>0.670546138227144</v>
      </c>
      <c r="BC15" s="12" t="n">
        <v>504.59</v>
      </c>
      <c r="BD15" s="14" t="n">
        <f aca="false">BC15/$AY15</f>
        <v>0.0798562369336876</v>
      </c>
      <c r="BE15" s="12" t="n">
        <v>1176.93</v>
      </c>
      <c r="BF15" s="14" t="n">
        <f aca="false">BE15/$AY15</f>
        <v>0.18626053020148</v>
      </c>
      <c r="BG15" s="12" t="n">
        <v>2961.88</v>
      </c>
      <c r="BH15" s="14" t="n">
        <f aca="false">BG15/$AY15</f>
        <v>0.468746092964884</v>
      </c>
      <c r="BI15" s="15" t="n">
        <f aca="false">AY15+BA15</f>
        <v>10555.73</v>
      </c>
      <c r="BJ15" s="18"/>
      <c r="BK15" s="15" t="n">
        <f aca="false">AY15+BA15+BC15</f>
        <v>11060.32</v>
      </c>
      <c r="BL15" s="18"/>
      <c r="BM15" s="15" t="n">
        <f aca="false">AY15+BA15+BE15</f>
        <v>11732.66</v>
      </c>
      <c r="BN15" s="18"/>
      <c r="BO15" s="15" t="n">
        <f aca="false">AY15+BA15+BG15</f>
        <v>13517.61</v>
      </c>
      <c r="BP15" s="18"/>
    </row>
    <row r="16" customFormat="false" ht="15" hidden="false" customHeight="false" outlineLevel="0" collapsed="false">
      <c r="B16" s="1" t="s">
        <v>18</v>
      </c>
      <c r="C16" s="12" t="n">
        <v>7405.02</v>
      </c>
      <c r="D16" s="13" t="n">
        <f aca="false">(C16-AA16)/AA16</f>
        <v>0.0257510610711556</v>
      </c>
      <c r="E16" s="12" t="n">
        <v>3517.83</v>
      </c>
      <c r="F16" s="14" t="n">
        <f aca="false">E16/$C16</f>
        <v>0.475060161890177</v>
      </c>
      <c r="G16" s="12" t="n">
        <v>1951.49</v>
      </c>
      <c r="H16" s="14" t="n">
        <f aca="false">G16/$C16</f>
        <v>0.26353608768106</v>
      </c>
      <c r="I16" s="12" t="n">
        <v>2599.64</v>
      </c>
      <c r="J16" s="14" t="n">
        <f aca="false">I16/$C16</f>
        <v>0.351064548103854</v>
      </c>
      <c r="K16" s="12" t="n">
        <v>4259.91</v>
      </c>
      <c r="L16" s="14" t="n">
        <f aca="false">K16/$C16</f>
        <v>0.575273260571882</v>
      </c>
      <c r="M16" s="15" t="n">
        <f aca="false">C16+E16</f>
        <v>10922.85</v>
      </c>
      <c r="N16" s="13" t="n">
        <f aca="false">(M16-AK16)/AK16</f>
        <v>0.0300727275470674</v>
      </c>
      <c r="O16" s="15" t="n">
        <f aca="false">C16+E16+G16</f>
        <v>12874.34</v>
      </c>
      <c r="P16" s="13" t="n">
        <f aca="false">(O16-AM16)/AM16</f>
        <v>0.0300724568107482</v>
      </c>
      <c r="Q16" s="15" t="n">
        <f aca="false">C16+E16+I16</f>
        <v>13522.49</v>
      </c>
      <c r="R16" s="13" t="n">
        <f aca="false">(Q16-AO16)/AO16</f>
        <v>0.030073051638901</v>
      </c>
      <c r="S16" s="15" t="n">
        <f aca="false">C16+E16+K16</f>
        <v>15182.76</v>
      </c>
      <c r="T16" s="13" t="n">
        <f aca="false">(S16-AQ16)/AQ16</f>
        <v>0.0300722344229898</v>
      </c>
      <c r="U16" s="16" t="n">
        <f aca="false">(M16-M17)/M17</f>
        <v>0.029999877412961</v>
      </c>
      <c r="V16" s="16" t="n">
        <f aca="false">(O16-O17)/O17</f>
        <v>0.0299999359967231</v>
      </c>
      <c r="W16" s="16" t="n">
        <f aca="false">(Q16-Q17)/Q17</f>
        <v>0.0300000837863509</v>
      </c>
      <c r="X16" s="16" t="n">
        <f aca="false">(S16-S17)/S17</f>
        <v>0.0299995590395203</v>
      </c>
      <c r="Z16" s="1" t="s">
        <v>18</v>
      </c>
      <c r="AA16" s="12" t="n">
        <v>7219.12</v>
      </c>
      <c r="AB16" s="13" t="n">
        <f aca="false">(AA16-AY16)/AY16</f>
        <v>0.183316805310822</v>
      </c>
      <c r="AC16" s="12" t="n">
        <v>3384.84</v>
      </c>
      <c r="AD16" s="14" t="n">
        <f aca="false">AC16/$AA16</f>
        <v>0.46887155221135</v>
      </c>
      <c r="AE16" s="12" t="n">
        <v>1894.52</v>
      </c>
      <c r="AF16" s="14" t="n">
        <f aca="false">AE16/$AA16</f>
        <v>0.262430878001751</v>
      </c>
      <c r="AG16" s="12" t="n">
        <v>2523.74</v>
      </c>
      <c r="AH16" s="14" t="n">
        <f aca="false">AG16/$AA16</f>
        <v>0.349591085894126</v>
      </c>
      <c r="AI16" s="12" t="n">
        <v>4135.55</v>
      </c>
      <c r="AJ16" s="14" t="n">
        <f aca="false">AI16/$AA16</f>
        <v>0.572860681080243</v>
      </c>
      <c r="AK16" s="15" t="n">
        <f aca="false">AA16+AC16</f>
        <v>10603.96</v>
      </c>
      <c r="AL16" s="13" t="n">
        <f aca="false">(AK16-BI16)/BI16</f>
        <v>0.0359729379869574</v>
      </c>
      <c r="AM16" s="15" t="n">
        <f aca="false">AA16+AC16+AE16</f>
        <v>12498.48</v>
      </c>
      <c r="AN16" s="13" t="n">
        <f aca="false">(AM16-BK16)/BK16</f>
        <v>0.165667024492244</v>
      </c>
      <c r="AO16" s="15" t="n">
        <f aca="false">AA16+AC16+AG16</f>
        <v>13127.7</v>
      </c>
      <c r="AP16" s="13" t="n">
        <f aca="false">(AO16-BM16)/BM16</f>
        <v>0.154090618579631</v>
      </c>
      <c r="AQ16" s="15" t="n">
        <f aca="false">AA16+AC16+AI16</f>
        <v>14739.51</v>
      </c>
      <c r="AR16" s="13" t="n">
        <f aca="false">(AQ16-BO16)/BO16</f>
        <v>0.126253896937465</v>
      </c>
      <c r="AS16" s="16" t="n">
        <f aca="false">(AK16-AK17)/AK17</f>
        <v>0.0299996794594714</v>
      </c>
      <c r="AT16" s="16" t="n">
        <f aca="false">(AM16-AM17)/AM17</f>
        <v>0.029999711565007</v>
      </c>
      <c r="AU16" s="16" t="n">
        <f aca="false">(AO16-AO17)/AO17</f>
        <v>0.0299991761701325</v>
      </c>
      <c r="AV16" s="16" t="n">
        <f aca="false">(AQ16-AQ17)/AQ17</f>
        <v>0.030000279520901</v>
      </c>
      <c r="AX16" s="17" t="s">
        <v>15</v>
      </c>
      <c r="AY16" s="12" t="n">
        <v>6100.75</v>
      </c>
      <c r="AZ16" s="18"/>
      <c r="BA16" s="12" t="n">
        <v>4135</v>
      </c>
      <c r="BB16" s="14" t="n">
        <f aca="false">BA16/$AY16</f>
        <v>0.677785518173995</v>
      </c>
      <c r="BC16" s="12" t="n">
        <v>486.42</v>
      </c>
      <c r="BD16" s="14" t="n">
        <f aca="false">BC16/$AY16</f>
        <v>0.0797311805925501</v>
      </c>
      <c r="BE16" s="12" t="n">
        <v>1139.18</v>
      </c>
      <c r="BF16" s="14" t="n">
        <f aca="false">BE16/$AY16</f>
        <v>0.186727861328525</v>
      </c>
      <c r="BG16" s="12" t="n">
        <v>2851.45</v>
      </c>
      <c r="BH16" s="14" t="n">
        <f aca="false">BG16/$AY16</f>
        <v>0.467393353276237</v>
      </c>
      <c r="BI16" s="15" t="n">
        <f aca="false">AY16+BA16</f>
        <v>10235.75</v>
      </c>
      <c r="BJ16" s="18"/>
      <c r="BK16" s="15" t="n">
        <f aca="false">AY16+BA16+BC16</f>
        <v>10722.17</v>
      </c>
      <c r="BL16" s="18"/>
      <c r="BM16" s="15" t="n">
        <f aca="false">AY16+BA16+BE16</f>
        <v>11374.93</v>
      </c>
      <c r="BN16" s="18"/>
      <c r="BO16" s="15" t="n">
        <f aca="false">AY16+BA16+BG16</f>
        <v>13087.2</v>
      </c>
      <c r="BP16" s="18"/>
    </row>
    <row r="17" customFormat="false" ht="15" hidden="false" customHeight="false" outlineLevel="0" collapsed="false">
      <c r="B17" s="1" t="s">
        <v>13</v>
      </c>
      <c r="C17" s="12" t="n">
        <v>7213.05</v>
      </c>
      <c r="D17" s="13" t="n">
        <f aca="false">(C17-AA17)/AA17</f>
        <v>0.0291345941202908</v>
      </c>
      <c r="E17" s="12" t="n">
        <v>3391.66</v>
      </c>
      <c r="F17" s="14" t="n">
        <f aca="false">E17/$C17</f>
        <v>0.470211630308954</v>
      </c>
      <c r="G17" s="12" t="n">
        <v>1894.65</v>
      </c>
      <c r="H17" s="14" t="n">
        <f aca="false">G17/$C17</f>
        <v>0.262669744421569</v>
      </c>
      <c r="I17" s="12" t="n">
        <v>2523.92</v>
      </c>
      <c r="J17" s="14" t="n">
        <f aca="false">I17/$C17</f>
        <v>0.349910232148675</v>
      </c>
      <c r="K17" s="12" t="n">
        <v>4135.84</v>
      </c>
      <c r="L17" s="14" t="n">
        <f aca="false">K17/$C17</f>
        <v>0.573382965597078</v>
      </c>
      <c r="M17" s="15" t="n">
        <f aca="false">C17+E17</f>
        <v>10604.71</v>
      </c>
      <c r="N17" s="13" t="n">
        <f aca="false">(M17-AK17)/AK17</f>
        <v>0.030072529579577</v>
      </c>
      <c r="O17" s="15" t="n">
        <f aca="false">C17+E17+G17</f>
        <v>12499.36</v>
      </c>
      <c r="P17" s="13" t="n">
        <f aca="false">(O17-AM17)/AM17</f>
        <v>0.0300722323632301</v>
      </c>
      <c r="Q17" s="15" t="n">
        <f aca="false">C17+E17+I17</f>
        <v>13128.63</v>
      </c>
      <c r="R17" s="13" t="n">
        <f aca="false">(Q17-AO17)/AO17</f>
        <v>0.0300721439583847</v>
      </c>
      <c r="S17" s="15" t="n">
        <f aca="false">C17+E17+K17</f>
        <v>14740.55</v>
      </c>
      <c r="T17" s="13" t="n">
        <f aca="false">(S17-AQ17)/AQ17</f>
        <v>0.0300729549552067</v>
      </c>
      <c r="U17" s="16" t="n">
        <f aca="false">(M17-M18)/M18</f>
        <v>0.0300004953461741</v>
      </c>
      <c r="V17" s="16" t="n">
        <f aca="false">(O17-O18)/O18</f>
        <v>0.0300000824042256</v>
      </c>
      <c r="W17" s="16" t="n">
        <f aca="false">(Q17-Q18)/Q18</f>
        <v>0.030000219672625</v>
      </c>
      <c r="X17" s="16" t="n">
        <f aca="false">(S17-S18)/S18</f>
        <v>0.0300002585385862</v>
      </c>
      <c r="Z17" s="1" t="s">
        <v>13</v>
      </c>
      <c r="AA17" s="12" t="n">
        <v>7008.85</v>
      </c>
      <c r="AB17" s="13" t="n">
        <f aca="false">(AA17-AY17)/AY17</f>
        <v>0.207204802053102</v>
      </c>
      <c r="AC17" s="12" t="n">
        <v>3286.26</v>
      </c>
      <c r="AD17" s="14" t="n">
        <f aca="false">AC17/$AA17</f>
        <v>0.468872924944891</v>
      </c>
      <c r="AE17" s="12" t="n">
        <v>1839.34</v>
      </c>
      <c r="AF17" s="14" t="n">
        <f aca="false">AE17/$AA17</f>
        <v>0.262431069290968</v>
      </c>
      <c r="AG17" s="12" t="n">
        <v>2450.24</v>
      </c>
      <c r="AH17" s="14" t="n">
        <f aca="false">AG17/$AA17</f>
        <v>0.349592301162102</v>
      </c>
      <c r="AI17" s="12" t="n">
        <v>4015.09</v>
      </c>
      <c r="AJ17" s="14" t="n">
        <f aca="false">AI17/$AA17</f>
        <v>0.572860026965907</v>
      </c>
      <c r="AK17" s="15" t="n">
        <f aca="false">AA17+AC17</f>
        <v>10295.11</v>
      </c>
      <c r="AL17" s="13" t="n">
        <f aca="false">(AK17-BI17)/BI17</f>
        <v>0.0463733058233432</v>
      </c>
      <c r="AM17" s="15" t="n">
        <f aca="false">AA17+AC17+AE17</f>
        <v>12134.45</v>
      </c>
      <c r="AN17" s="13" t="n">
        <f aca="false">(AM17-BK17)/BK17</f>
        <v>0.17824836484534</v>
      </c>
      <c r="AO17" s="15" t="n">
        <f aca="false">AA17+AC17+AG17</f>
        <v>12745.35</v>
      </c>
      <c r="AP17" s="13" t="n">
        <f aca="false">(AO17-BM17)/BM17</f>
        <v>0.166630968464758</v>
      </c>
      <c r="AQ17" s="15" t="n">
        <f aca="false">AA17+AC17+AI17</f>
        <v>14310.2</v>
      </c>
      <c r="AR17" s="13" t="n">
        <f aca="false">(AQ17-BO17)/BO17</f>
        <v>0.141605804477808</v>
      </c>
      <c r="AS17" s="16" t="n">
        <f aca="false">(AK17-AK18)/AK18</f>
        <v>0.0300002501188065</v>
      </c>
      <c r="AT17" s="16" t="n">
        <f aca="false">(AM17-AM18)/AM18</f>
        <v>0.0299999490706238</v>
      </c>
      <c r="AU17" s="16" t="n">
        <f aca="false">(AO17-AO18)/AO18</f>
        <v>0.0300005172084966</v>
      </c>
      <c r="AV17" s="16" t="n">
        <f aca="false">(AQ17-AQ18)/AQ18</f>
        <v>0.0299998560467561</v>
      </c>
      <c r="AX17" s="17" t="s">
        <v>13</v>
      </c>
      <c r="AY17" s="12" t="n">
        <v>5805.85</v>
      </c>
      <c r="AZ17" s="18"/>
      <c r="BA17" s="12" t="n">
        <v>4033</v>
      </c>
      <c r="BB17" s="14" t="n">
        <f aca="false">BA17/$AY17</f>
        <v>0.694644195079101</v>
      </c>
      <c r="BC17" s="12" t="n">
        <v>459.87</v>
      </c>
      <c r="BD17" s="14" t="n">
        <f aca="false">BC17/$AY17</f>
        <v>0.0792080401663839</v>
      </c>
      <c r="BE17" s="12" t="n">
        <v>1086.07</v>
      </c>
      <c r="BF17" s="14" t="n">
        <f aca="false">BE17/$AY17</f>
        <v>0.187064770877649</v>
      </c>
      <c r="BG17" s="12" t="n">
        <v>2696.3</v>
      </c>
      <c r="BH17" s="14" t="n">
        <f aca="false">BG17/$AY17</f>
        <v>0.464410895906715</v>
      </c>
      <c r="BI17" s="15" t="n">
        <f aca="false">AY17+BA17</f>
        <v>9838.85</v>
      </c>
      <c r="BJ17" s="18"/>
      <c r="BK17" s="15" t="n">
        <f aca="false">AY17+BA17+BC17</f>
        <v>10298.72</v>
      </c>
      <c r="BL17" s="18"/>
      <c r="BM17" s="15" t="n">
        <f aca="false">AY17+BA17+BE17</f>
        <v>10924.92</v>
      </c>
      <c r="BN17" s="18"/>
      <c r="BO17" s="15" t="n">
        <f aca="false">AY17+BA17+BG17</f>
        <v>12535.15</v>
      </c>
      <c r="BP17" s="18"/>
    </row>
    <row r="18" customFormat="false" ht="15" hidden="false" customHeight="false" outlineLevel="0" collapsed="false">
      <c r="B18" s="1" t="s">
        <v>14</v>
      </c>
      <c r="C18" s="12" t="n">
        <v>7025.58</v>
      </c>
      <c r="D18" s="13" t="n">
        <f aca="false">(C18-AA18)/AA18</f>
        <v>0.0324584001375518</v>
      </c>
      <c r="E18" s="12" t="n">
        <v>3270.25</v>
      </c>
      <c r="F18" s="14" t="n">
        <f aca="false">E18/$C18</f>
        <v>0.465477583345432</v>
      </c>
      <c r="G18" s="12" t="n">
        <v>1839.47</v>
      </c>
      <c r="H18" s="14" t="n">
        <f aca="false">G18/$C18</f>
        <v>0.261824646506054</v>
      </c>
      <c r="I18" s="12" t="n">
        <v>2450.41</v>
      </c>
      <c r="J18" s="14" t="n">
        <f aca="false">I18/$C18</f>
        <v>0.34878401498524</v>
      </c>
      <c r="K18" s="12" t="n">
        <v>4015.38</v>
      </c>
      <c r="L18" s="14" t="n">
        <f aca="false">K18/$C18</f>
        <v>0.571537154227836</v>
      </c>
      <c r="M18" s="15" t="n">
        <f aca="false">C18+E18</f>
        <v>10295.83</v>
      </c>
      <c r="N18" s="13" t="n">
        <f aca="false">(M18-AK18)/AK18</f>
        <v>0.0300722843350591</v>
      </c>
      <c r="O18" s="15" t="n">
        <f aca="false">C18+E18+G18</f>
        <v>12135.3</v>
      </c>
      <c r="P18" s="13" t="n">
        <f aca="false">(O18-AM18)/AM18</f>
        <v>0.0300720990202885</v>
      </c>
      <c r="Q18" s="15" t="n">
        <f aca="false">C18+E18+I18</f>
        <v>12746.24</v>
      </c>
      <c r="R18" s="13" t="n">
        <f aca="false">(Q18-AO18)/AO18</f>
        <v>0.0300724415150331</v>
      </c>
      <c r="S18" s="15" t="n">
        <f aca="false">C18+E18+K18</f>
        <v>14311.21</v>
      </c>
      <c r="T18" s="13" t="n">
        <f aca="false">(S18-AQ18)/AQ18</f>
        <v>0.0300725524349691</v>
      </c>
      <c r="U18" s="16" t="n">
        <f aca="false">(M18-M19)/M19</f>
        <v>0.0299991196443364</v>
      </c>
      <c r="V18" s="16" t="n">
        <f aca="false">(O18-O19)/O19</f>
        <v>0.0299995331802731</v>
      </c>
      <c r="W18" s="16" t="n">
        <f aca="false">(Q18-Q19)/Q19</f>
        <v>0.0299991919191919</v>
      </c>
      <c r="X18" s="16" t="n">
        <f aca="false">(S18-S19)/S19</f>
        <v>0.0299998992398365</v>
      </c>
      <c r="Z18" s="1" t="s">
        <v>14</v>
      </c>
      <c r="AA18" s="12" t="n">
        <v>6804.71</v>
      </c>
      <c r="AB18" s="13" t="n">
        <f aca="false">(AA18-AY18)/AY18</f>
        <v>0.21364657034367</v>
      </c>
      <c r="AC18" s="12" t="n">
        <v>3190.54</v>
      </c>
      <c r="AD18" s="14" t="n">
        <f aca="false">AC18/$AA18</f>
        <v>0.468872295806875</v>
      </c>
      <c r="AE18" s="12" t="n">
        <v>1785.77</v>
      </c>
      <c r="AF18" s="14" t="n">
        <f aca="false">AE18/$AA18</f>
        <v>0.262431462913188</v>
      </c>
      <c r="AG18" s="12" t="n">
        <v>2378.87</v>
      </c>
      <c r="AH18" s="14" t="n">
        <f aca="false">AG18/$AA18</f>
        <v>0.349591679880553</v>
      </c>
      <c r="AI18" s="12" t="n">
        <v>3898.15</v>
      </c>
      <c r="AJ18" s="14" t="n">
        <f aca="false">AI18/$AA18</f>
        <v>0.572860562757267</v>
      </c>
      <c r="AK18" s="15" t="n">
        <f aca="false">AA18+AC18</f>
        <v>9995.25</v>
      </c>
      <c r="AL18" s="13" t="n">
        <f aca="false">(AK18-BI18)/BI18</f>
        <v>0.0474094162842679</v>
      </c>
      <c r="AM18" s="15" t="n">
        <f aca="false">AA18+AC18+AE18</f>
        <v>11781.02</v>
      </c>
      <c r="AN18" s="13" t="n">
        <f aca="false">(AM18-BK18)/BK18</f>
        <v>0.179761925028515</v>
      </c>
      <c r="AO18" s="15" t="n">
        <f aca="false">AA18+AC18+AG18</f>
        <v>12374.12</v>
      </c>
      <c r="AP18" s="13" t="n">
        <f aca="false">(AO18-BM18)/BM18</f>
        <v>0.167883239235362</v>
      </c>
      <c r="AQ18" s="15" t="n">
        <f aca="false">AA18+AC18+AI18</f>
        <v>13893.4</v>
      </c>
      <c r="AR18" s="13" t="n">
        <f aca="false">(AQ18-BO18)/BO18</f>
        <v>0.14444105799883</v>
      </c>
      <c r="AS18" s="16" t="n">
        <f aca="false">(AK18-AK19)/AK19</f>
        <v>0.030000659513691</v>
      </c>
      <c r="AT18" s="16" t="n">
        <f aca="false">(AM18-AM19)/AM19</f>
        <v>0.030001215261233</v>
      </c>
      <c r="AU18" s="16" t="n">
        <f aca="false">(AO18-AO19)/AO19</f>
        <v>0.0300007491447263</v>
      </c>
      <c r="AV18" s="16" t="n">
        <f aca="false">(AQ18-AQ19)/AQ19</f>
        <v>0.0300006005013073</v>
      </c>
      <c r="AX18" s="17" t="s">
        <v>14</v>
      </c>
      <c r="AY18" s="12" t="n">
        <v>5606.83</v>
      </c>
      <c r="AZ18" s="18"/>
      <c r="BA18" s="12" t="n">
        <v>3936</v>
      </c>
      <c r="BB18" s="14" t="n">
        <f aca="false">BA18/$AY18</f>
        <v>0.702000952409829</v>
      </c>
      <c r="BC18" s="12" t="n">
        <v>443.1</v>
      </c>
      <c r="BD18" s="14" t="n">
        <f aca="false">BC18/$AY18</f>
        <v>0.0790286133162589</v>
      </c>
      <c r="BE18" s="12" t="n">
        <v>1052.51</v>
      </c>
      <c r="BF18" s="14" t="n">
        <f aca="false">BE18/$AY18</f>
        <v>0.18771926382644</v>
      </c>
      <c r="BG18" s="12" t="n">
        <v>2597.07</v>
      </c>
      <c r="BH18" s="14" t="n">
        <f aca="false">BG18/$AY18</f>
        <v>0.463197564399135</v>
      </c>
      <c r="BI18" s="15" t="n">
        <f aca="false">AY18+BA18</f>
        <v>9542.83</v>
      </c>
      <c r="BJ18" s="18"/>
      <c r="BK18" s="15" t="n">
        <f aca="false">AY18+BA18+BC18</f>
        <v>9985.93</v>
      </c>
      <c r="BL18" s="18"/>
      <c r="BM18" s="15" t="n">
        <f aca="false">AY18+BA18+BE18</f>
        <v>10595.34</v>
      </c>
      <c r="BN18" s="18"/>
      <c r="BO18" s="15" t="n">
        <f aca="false">AY18+BA18+BG18</f>
        <v>12139.9</v>
      </c>
      <c r="BP18" s="18"/>
    </row>
    <row r="19" customFormat="false" ht="15.75" hidden="false" customHeight="false" outlineLevel="0" collapsed="false">
      <c r="B19" s="1" t="s">
        <v>15</v>
      </c>
      <c r="C19" s="19" t="n">
        <v>6842.44</v>
      </c>
      <c r="D19" s="20" t="n">
        <f aca="false">(C19-AA19)/AA19</f>
        <v>0.0357117449303792</v>
      </c>
      <c r="E19" s="19" t="n">
        <v>3153.52</v>
      </c>
      <c r="F19" s="21" t="n">
        <f aca="false">E19/$C19</f>
        <v>0.460876529425176</v>
      </c>
      <c r="G19" s="19" t="n">
        <v>1785.89</v>
      </c>
      <c r="H19" s="21" t="n">
        <f aca="false">G19/$C19</f>
        <v>0.261001923290522</v>
      </c>
      <c r="I19" s="19" t="n">
        <v>2379.04</v>
      </c>
      <c r="J19" s="21" t="n">
        <f aca="false">I19/$C19</f>
        <v>0.34768883614617</v>
      </c>
      <c r="K19" s="19" t="n">
        <v>3898.42</v>
      </c>
      <c r="L19" s="21" t="n">
        <f aca="false">K19/$C19</f>
        <v>0.569741203430355</v>
      </c>
      <c r="M19" s="22" t="n">
        <f aca="false">C19+E19</f>
        <v>9995.96</v>
      </c>
      <c r="N19" s="20" t="n">
        <f aca="false">(M19-AK19)/AK19</f>
        <v>0.0300738243137964</v>
      </c>
      <c r="O19" s="22" t="n">
        <f aca="false">C19+E19+G19</f>
        <v>11781.85</v>
      </c>
      <c r="P19" s="20" t="n">
        <f aca="false">(O19-AM19)/AM19</f>
        <v>0.0300737812197549</v>
      </c>
      <c r="Q19" s="22" t="n">
        <f aca="false">C19+E19+I19</f>
        <v>12375</v>
      </c>
      <c r="R19" s="20" t="n">
        <f aca="false">(Q19-AO19)/AO19</f>
        <v>0.0300739988513114</v>
      </c>
      <c r="S19" s="22" t="n">
        <f aca="false">C19+E19+K19</f>
        <v>13894.38</v>
      </c>
      <c r="T19" s="20" t="n">
        <f aca="false">(S19-AQ19)/AQ19</f>
        <v>0.0300732537459048</v>
      </c>
      <c r="U19" s="16" t="n">
        <f aca="false">(M19-M20)/M20</f>
        <v>0.0302245766642273</v>
      </c>
      <c r="V19" s="16" t="n">
        <f aca="false">(O19-O20)/O20</f>
        <v>0.0302242003462687</v>
      </c>
      <c r="W19" s="16" t="n">
        <f aca="false">(Q19-Q20)/Q20</f>
        <v>0.0302249261984325</v>
      </c>
      <c r="X19" s="16" t="n">
        <f aca="false">(S19-S20)/S20</f>
        <v>0.0302244795818117</v>
      </c>
      <c r="Z19" s="1" t="s">
        <v>15</v>
      </c>
      <c r="AA19" s="19" t="n">
        <v>6606.51</v>
      </c>
      <c r="AB19" s="20" t="n">
        <f aca="false">(AA19-AY19)/AY19</f>
        <v>0.220261876132479</v>
      </c>
      <c r="AC19" s="19" t="n">
        <v>3097.61</v>
      </c>
      <c r="AD19" s="21" t="n">
        <f aca="false">AC19/$AA19</f>
        <v>0.468872369829153</v>
      </c>
      <c r="AE19" s="19" t="n">
        <v>1733.75</v>
      </c>
      <c r="AF19" s="21" t="n">
        <f aca="false">AE19/$AA19</f>
        <v>0.262430541995698</v>
      </c>
      <c r="AG19" s="19" t="n">
        <v>2309.58</v>
      </c>
      <c r="AH19" s="21" t="n">
        <f aca="false">AG19/$AA19</f>
        <v>0.349591539254463</v>
      </c>
      <c r="AI19" s="19" t="n">
        <v>3784.61</v>
      </c>
      <c r="AJ19" s="21" t="n">
        <f aca="false">AI19/$AA19</f>
        <v>0.572860708604089</v>
      </c>
      <c r="AK19" s="22" t="n">
        <f aca="false">AA19+AC19</f>
        <v>9704.12</v>
      </c>
      <c r="AL19" s="20" t="n">
        <f aca="false">(AK19-BI19)/BI19</f>
        <v>0.048639454679647</v>
      </c>
      <c r="AM19" s="22" t="n">
        <f aca="false">AA19+AC19+AE19</f>
        <v>11437.87</v>
      </c>
      <c r="AN19" s="20" t="n">
        <f aca="false">(AM19-BK19)/BK19</f>
        <v>0.181557860114273</v>
      </c>
      <c r="AO19" s="22" t="n">
        <f aca="false">AA19+AC19+AG19</f>
        <v>12013.7</v>
      </c>
      <c r="AP19" s="20" t="n">
        <f aca="false">(AO19-BM19)/BM19</f>
        <v>0.169285962475631</v>
      </c>
      <c r="AQ19" s="22" t="n">
        <f aca="false">AA19+AC19+AI19</f>
        <v>13488.73</v>
      </c>
      <c r="AR19" s="20" t="n">
        <f aca="false">(AQ19-BO19)/BO19</f>
        <v>0.14752582388882</v>
      </c>
      <c r="AS19" s="16" t="n">
        <f aca="false">(AK19-AK20)/AK20</f>
        <v>0.0200989811750757</v>
      </c>
      <c r="AT19" s="16" t="n">
        <f aca="false">(AM19-AM20)/AM20</f>
        <v>0.0200989787300079</v>
      </c>
      <c r="AU19" s="16" t="n">
        <f aca="false">(AO19-AO20)/AO20</f>
        <v>0.0200993632498627</v>
      </c>
      <c r="AV19" s="16" t="n">
        <f aca="false">(AQ19-AQ20)/AQ20</f>
        <v>0.0200991306031329</v>
      </c>
      <c r="AX19" s="17" t="s">
        <v>15</v>
      </c>
      <c r="AY19" s="12" t="n">
        <v>5414.01</v>
      </c>
      <c r="AZ19" s="18"/>
      <c r="BA19" s="12" t="n">
        <v>3840</v>
      </c>
      <c r="BB19" s="14" t="n">
        <f aca="false">BA19/$AY19</f>
        <v>0.70927094704295</v>
      </c>
      <c r="BC19" s="12" t="n">
        <v>426.32</v>
      </c>
      <c r="BD19" s="14" t="n">
        <f aca="false">BC19/$AY19</f>
        <v>0.0787438515998308</v>
      </c>
      <c r="BE19" s="12" t="n">
        <v>1020.38</v>
      </c>
      <c r="BF19" s="14" t="n">
        <f aca="false">BE19/$AY19</f>
        <v>0.188470283579085</v>
      </c>
      <c r="BG19" s="12" t="n">
        <v>2500.61</v>
      </c>
      <c r="BH19" s="14" t="n">
        <f aca="false">BG19/$AY19</f>
        <v>0.46187761012632</v>
      </c>
      <c r="BI19" s="15" t="n">
        <f aca="false">AY19+BA19</f>
        <v>9254.01</v>
      </c>
      <c r="BJ19" s="18"/>
      <c r="BK19" s="15" t="n">
        <f aca="false">AY19+BA19+BC19</f>
        <v>9680.33</v>
      </c>
      <c r="BL19" s="18"/>
      <c r="BM19" s="15" t="n">
        <f aca="false">AY19+BA19+BE19</f>
        <v>10274.39</v>
      </c>
      <c r="BN19" s="18"/>
      <c r="BO19" s="15" t="n">
        <f aca="false">AY19+BA19+BG19</f>
        <v>11754.62</v>
      </c>
      <c r="BP19" s="18"/>
    </row>
    <row r="20" customFormat="false" ht="15" hidden="false" customHeight="false" outlineLevel="0" collapsed="false">
      <c r="B20" s="1" t="s">
        <v>17</v>
      </c>
      <c r="C20" s="23" t="n">
        <v>6630</v>
      </c>
      <c r="D20" s="24" t="n">
        <f aca="false">(C20-AA20)/AA20</f>
        <v>0.023726363964832</v>
      </c>
      <c r="E20" s="23" t="n">
        <v>3072.7</v>
      </c>
      <c r="F20" s="25" t="n">
        <f aca="false">E20/$C20</f>
        <v>0.463453996983409</v>
      </c>
      <c r="G20" s="23" t="n">
        <v>1733.5</v>
      </c>
      <c r="H20" s="25" t="n">
        <f aca="false">G20/$C20</f>
        <v>0.261463046757164</v>
      </c>
      <c r="I20" s="23" t="n">
        <v>2309.24</v>
      </c>
      <c r="J20" s="25" t="n">
        <f aca="false">I20/$C20</f>
        <v>0.348301659125189</v>
      </c>
      <c r="K20" s="23" t="n">
        <v>3784.05</v>
      </c>
      <c r="L20" s="25" t="n">
        <f aca="false">K20/$C20</f>
        <v>0.570746606334842</v>
      </c>
      <c r="M20" s="26" t="n">
        <f aca="false">C20+E20</f>
        <v>9702.7</v>
      </c>
      <c r="N20" s="24" t="n">
        <f aca="false">(M20-AK20)/AK20</f>
        <v>0.0199497104989846</v>
      </c>
      <c r="O20" s="26" t="n">
        <f aca="false">C20+E20+G20</f>
        <v>11436.2</v>
      </c>
      <c r="P20" s="24" t="n">
        <f aca="false">(O20-AM20)/AM20</f>
        <v>0.0199500379486842</v>
      </c>
      <c r="Q20" s="26" t="n">
        <f aca="false">C20+E20+I20</f>
        <v>12011.94</v>
      </c>
      <c r="R20" s="24" t="n">
        <f aca="false">(Q20-AO20)/AO20</f>
        <v>0.0199499192917716</v>
      </c>
      <c r="S20" s="26" t="n">
        <f aca="false">C20+E20+K20</f>
        <v>13486.75</v>
      </c>
      <c r="T20" s="24" t="n">
        <f aca="false">(S20-AQ20)/AQ20</f>
        <v>0.019949391059188</v>
      </c>
      <c r="U20" s="16" t="n">
        <f aca="false">(M20-M21)/M21</f>
        <v>0.0150010984067873</v>
      </c>
      <c r="V20" s="16" t="n">
        <f aca="false">(O20-O21)/O21</f>
        <v>0.0150010916662377</v>
      </c>
      <c r="W20" s="16" t="n">
        <f aca="false">(Q20-Q21)/Q21</f>
        <v>0.015001170316053</v>
      </c>
      <c r="X20" s="16" t="n">
        <f aca="false">(S20-S21)/S21</f>
        <v>0.0150006434652901</v>
      </c>
      <c r="Z20" s="1" t="s">
        <v>17</v>
      </c>
      <c r="AA20" s="23" t="n">
        <v>6476.34</v>
      </c>
      <c r="AB20" s="24" t="s">
        <v>19</v>
      </c>
      <c r="AC20" s="23" t="n">
        <v>3036.58</v>
      </c>
      <c r="AD20" s="25" t="n">
        <f aca="false">AC20/$AA20</f>
        <v>0.468872851023881</v>
      </c>
      <c r="AE20" s="23" t="n">
        <v>1699.59</v>
      </c>
      <c r="AF20" s="25" t="n">
        <f aca="false">AE20/$AA20</f>
        <v>0.262430632116288</v>
      </c>
      <c r="AG20" s="23" t="n">
        <v>2264.07</v>
      </c>
      <c r="AH20" s="25" t="n">
        <f aca="false">AG20/$AA20</f>
        <v>0.349590972679013</v>
      </c>
      <c r="AI20" s="23" t="n">
        <v>3710.04</v>
      </c>
      <c r="AJ20" s="25" t="n">
        <f aca="false">AI20/$AA20</f>
        <v>0.572860597189153</v>
      </c>
      <c r="AK20" s="26" t="n">
        <f aca="false">AA20+AC20</f>
        <v>9512.92</v>
      </c>
      <c r="AL20" s="24" t="s">
        <v>19</v>
      </c>
      <c r="AM20" s="26" t="n">
        <f aca="false">AA20+AC20+AE20</f>
        <v>11212.51</v>
      </c>
      <c r="AN20" s="24" t="s">
        <v>19</v>
      </c>
      <c r="AO20" s="26" t="n">
        <f aca="false">AA20+AC20+AG20</f>
        <v>11776.99</v>
      </c>
      <c r="AP20" s="24" t="s">
        <v>19</v>
      </c>
      <c r="AQ20" s="26" t="n">
        <f aca="false">AA20+AC20+AI20</f>
        <v>13222.96</v>
      </c>
      <c r="AR20" s="24" t="s">
        <v>19</v>
      </c>
      <c r="AS20" s="16" t="n">
        <f aca="false">(AK20-AK21)/AK21</f>
        <v>0.0100002866628516</v>
      </c>
      <c r="AT20" s="16" t="n">
        <f aca="false">(AM20-AM21)/AM21</f>
        <v>0.0100004593977926</v>
      </c>
      <c r="AU20" s="16" t="n">
        <f aca="false">(AO20-AO21)/AO21</f>
        <v>0.00999966553434322</v>
      </c>
      <c r="AV20" s="16" t="n">
        <f aca="false">(AQ20-AQ21)/AQ21</f>
        <v>0.00999996944708388</v>
      </c>
    </row>
    <row r="21" customFormat="false" ht="15" hidden="false" customHeight="false" outlineLevel="0" collapsed="false">
      <c r="B21" s="1" t="s">
        <v>18</v>
      </c>
      <c r="C21" s="12" t="n">
        <v>6526.01</v>
      </c>
      <c r="D21" s="13" t="n">
        <f aca="false">(C21-AA21)/AA21</f>
        <v>0.0177458041052865</v>
      </c>
      <c r="E21" s="12" t="n">
        <v>3033.29</v>
      </c>
      <c r="F21" s="14" t="n">
        <f aca="false">E21/$C21</f>
        <v>0.464800084584608</v>
      </c>
      <c r="G21" s="12" t="n">
        <v>1707.88</v>
      </c>
      <c r="H21" s="14" t="n">
        <f aca="false">G21/$C21</f>
        <v>0.261703552400318</v>
      </c>
      <c r="I21" s="12" t="n">
        <v>2275.11</v>
      </c>
      <c r="J21" s="14" t="n">
        <f aca="false">I21/$C21</f>
        <v>0.348621899138984</v>
      </c>
      <c r="K21" s="12" t="n">
        <v>3728.13</v>
      </c>
      <c r="L21" s="14" t="n">
        <f aca="false">K21/$C21</f>
        <v>0.571272492686956</v>
      </c>
      <c r="M21" s="15" t="n">
        <f aca="false">C21+E21</f>
        <v>9559.3</v>
      </c>
      <c r="N21" s="13" t="n">
        <f aca="false">(M21-AK21)/AK21</f>
        <v>0.0149245174243236</v>
      </c>
      <c r="O21" s="15" t="n">
        <f aca="false">C21+E21+G21</f>
        <v>11267.18</v>
      </c>
      <c r="P21" s="13" t="n">
        <f aca="false">(O21-AM21)/AM21</f>
        <v>0.0149250235779162</v>
      </c>
      <c r="Q21" s="15" t="n">
        <f aca="false">C21+E21+I21</f>
        <v>11834.41</v>
      </c>
      <c r="R21" s="13" t="n">
        <f aca="false">(Q21-AO21)/AO21</f>
        <v>0.0149240291276707</v>
      </c>
      <c r="S21" s="15" t="n">
        <f aca="false">C21+E21+K21</f>
        <v>13287.43</v>
      </c>
      <c r="T21" s="13" t="n">
        <f aca="false">(S21-AQ21)/AQ21</f>
        <v>0.0149243357032213</v>
      </c>
      <c r="U21" s="16" t="n">
        <f aca="false">(M21-M22)/M22</f>
        <v>0.0149999522193071</v>
      </c>
      <c r="V21" s="16" t="n">
        <f aca="false">(O21-O22)/O22</f>
        <v>0.0149999954957676</v>
      </c>
      <c r="W21" s="16" t="n">
        <f aca="false">(Q21-Q22)/Q22</f>
        <v>0.0149997598528929</v>
      </c>
      <c r="X21" s="16" t="n">
        <f aca="false">(S21-S22)/S22</f>
        <v>0.0150003131908341</v>
      </c>
      <c r="Z21" s="1" t="s">
        <v>18</v>
      </c>
      <c r="AA21" s="12" t="n">
        <v>6412.22</v>
      </c>
      <c r="AB21" s="13" t="s">
        <v>19</v>
      </c>
      <c r="AC21" s="12" t="n">
        <v>3006.51</v>
      </c>
      <c r="AD21" s="14" t="n">
        <f aca="false">AC21/$AA21</f>
        <v>0.468871935148825</v>
      </c>
      <c r="AE21" s="12" t="n">
        <v>1682.76</v>
      </c>
      <c r="AF21" s="14" t="n">
        <f aca="false">AE21/$AA21</f>
        <v>0.262430172389594</v>
      </c>
      <c r="AG21" s="12" t="n">
        <v>2241.66</v>
      </c>
      <c r="AH21" s="14" t="n">
        <f aca="false">AG21/$AA21</f>
        <v>0.349591873017457</v>
      </c>
      <c r="AI21" s="12" t="n">
        <v>3673.31</v>
      </c>
      <c r="AJ21" s="14" t="n">
        <f aca="false">AI21/$AA21</f>
        <v>0.572860881254854</v>
      </c>
      <c r="AK21" s="15" t="n">
        <f aca="false">AA21+AC21</f>
        <v>9418.73</v>
      </c>
      <c r="AL21" s="13" t="s">
        <v>19</v>
      </c>
      <c r="AM21" s="15" t="n">
        <f aca="false">AA21+AC21+AE21</f>
        <v>11101.49</v>
      </c>
      <c r="AN21" s="13" t="s">
        <v>19</v>
      </c>
      <c r="AO21" s="15" t="n">
        <f aca="false">AA21+AC21+AG21</f>
        <v>11660.39</v>
      </c>
      <c r="AP21" s="13" t="s">
        <v>19</v>
      </c>
      <c r="AQ21" s="15" t="n">
        <f aca="false">AA21+AC21+AI21</f>
        <v>13092.04</v>
      </c>
      <c r="AR21" s="13" t="s">
        <v>19</v>
      </c>
      <c r="AS21" s="16" t="n">
        <f aca="false">(AK21-AK22)/AK22</f>
        <v>0.0100005683359659</v>
      </c>
      <c r="AT21" s="16" t="n">
        <f aca="false">(AM21-AM22)/AM22</f>
        <v>0.0100003912088992</v>
      </c>
      <c r="AU21" s="16" t="n">
        <f aca="false">(AO21-AO22)/AO22</f>
        <v>0.0100009268137615</v>
      </c>
      <c r="AV21" s="16" t="n">
        <f aca="false">(AQ21-AQ22)/AQ22</f>
        <v>0.010000455162273</v>
      </c>
    </row>
    <row r="22" customFormat="false" ht="15" hidden="false" customHeight="false" outlineLevel="0" collapsed="false">
      <c r="B22" s="1" t="s">
        <v>13</v>
      </c>
      <c r="C22" s="12" t="n">
        <v>6423.15</v>
      </c>
      <c r="D22" s="13" t="n">
        <f aca="false">(C22-AA22)/AA22</f>
        <v>0.0117220294452591</v>
      </c>
      <c r="E22" s="12" t="n">
        <v>2994.88</v>
      </c>
      <c r="F22" s="14" t="n">
        <f aca="false">E22/$C22</f>
        <v>0.466263437721367</v>
      </c>
      <c r="G22" s="12" t="n">
        <v>1682.64</v>
      </c>
      <c r="H22" s="14" t="n">
        <f aca="false">G22/$C22</f>
        <v>0.261964923752365</v>
      </c>
      <c r="I22" s="12" t="n">
        <v>2241.49</v>
      </c>
      <c r="J22" s="14" t="n">
        <f aca="false">I22/$C22</f>
        <v>0.348970520694675</v>
      </c>
      <c r="K22" s="12" t="n">
        <v>3673.03</v>
      </c>
      <c r="L22" s="14" t="n">
        <f aca="false">K22/$C22</f>
        <v>0.571842476043686</v>
      </c>
      <c r="M22" s="15" t="n">
        <f aca="false">C22+E22</f>
        <v>9418.03</v>
      </c>
      <c r="N22" s="13" t="n">
        <f aca="false">(M22-AK22)/AK22</f>
        <v>0.0099255050951855</v>
      </c>
      <c r="O22" s="15" t="n">
        <f aca="false">C22+E22+G22</f>
        <v>11100.67</v>
      </c>
      <c r="P22" s="13" t="n">
        <f aca="false">(O22-AM22)/AM22</f>
        <v>0.00992578858161287</v>
      </c>
      <c r="Q22" s="15" t="n">
        <f aca="false">C22+E22+I22</f>
        <v>11659.52</v>
      </c>
      <c r="R22" s="13" t="n">
        <f aca="false">(Q22-AO22)/AO22</f>
        <v>0.00992556905931854</v>
      </c>
      <c r="S22" s="15" t="n">
        <f aca="false">C22+E22+K22</f>
        <v>13091.06</v>
      </c>
      <c r="T22" s="13" t="n">
        <f aca="false">(S22-AQ22)/AQ22</f>
        <v>0.00992485193725547</v>
      </c>
      <c r="U22" s="16" t="n">
        <f aca="false">(M22-M23)/M23</f>
        <v>0.0149997036270659</v>
      </c>
      <c r="V22" s="16" t="n">
        <f aca="false">(O22-O23)/O23</f>
        <v>0.0150000640051496</v>
      </c>
      <c r="W22" s="16" t="n">
        <f aca="false">(Q22-Q23)/Q23</f>
        <v>0.0149992774579055</v>
      </c>
      <c r="X22" s="16" t="n">
        <f aca="false">(S22-S23)/S23</f>
        <v>0.0149996898647811</v>
      </c>
      <c r="Z22" s="1" t="s">
        <v>13</v>
      </c>
      <c r="AA22" s="12" t="n">
        <v>6348.73</v>
      </c>
      <c r="AB22" s="13" t="s">
        <v>19</v>
      </c>
      <c r="AC22" s="12" t="n">
        <v>2976.74</v>
      </c>
      <c r="AD22" s="14" t="n">
        <f aca="false">AC22/$AA22</f>
        <v>0.468871727101326</v>
      </c>
      <c r="AE22" s="12" t="n">
        <v>1666.1</v>
      </c>
      <c r="AF22" s="14" t="n">
        <f aca="false">AE22/$AA22</f>
        <v>0.262430438843674</v>
      </c>
      <c r="AG22" s="12" t="n">
        <v>2219.46</v>
      </c>
      <c r="AH22" s="14" t="n">
        <f aca="false">AG22/$AA22</f>
        <v>0.349591178078135</v>
      </c>
      <c r="AI22" s="12" t="n">
        <v>3636.94</v>
      </c>
      <c r="AJ22" s="14" t="n">
        <f aca="false">AI22/$AA22</f>
        <v>0.572861028898693</v>
      </c>
      <c r="AK22" s="15" t="n">
        <f aca="false">AA22+AC22</f>
        <v>9325.47</v>
      </c>
      <c r="AL22" s="13" t="s">
        <v>19</v>
      </c>
      <c r="AM22" s="15" t="n">
        <f aca="false">AA22+AC22+AE22</f>
        <v>10991.57</v>
      </c>
      <c r="AN22" s="13" t="s">
        <v>19</v>
      </c>
      <c r="AO22" s="15" t="n">
        <f aca="false">AA22+AC22+AG22</f>
        <v>11544.93</v>
      </c>
      <c r="AP22" s="13" t="s">
        <v>19</v>
      </c>
      <c r="AQ22" s="15" t="n">
        <f aca="false">AA22+AC22+AI22</f>
        <v>12962.41</v>
      </c>
      <c r="AR22" s="13" t="s">
        <v>19</v>
      </c>
      <c r="AS22" s="16" t="n">
        <f aca="false">(AK22-AK23)/AK23</f>
        <v>0.00999984837227638</v>
      </c>
      <c r="AT22" s="16" t="n">
        <f aca="false">(AM22-AM23)/AM23</f>
        <v>0.00999931083595596</v>
      </c>
      <c r="AU22" s="16" t="n">
        <f aca="false">(AO22-AO23)/AO23</f>
        <v>0.00999944884927612</v>
      </c>
      <c r="AV22" s="16" t="n">
        <f aca="false">(AQ22-AQ23)/AQ23</f>
        <v>0.00999994545767634</v>
      </c>
    </row>
    <row r="23" customFormat="false" ht="15" hidden="false" customHeight="false" outlineLevel="0" collapsed="false">
      <c r="B23" s="1" t="s">
        <v>14</v>
      </c>
      <c r="C23" s="12" t="n">
        <v>6322.36</v>
      </c>
      <c r="D23" s="13" t="n">
        <f aca="false">(C23-AA23)/AA23</f>
        <v>0.00580508346497777</v>
      </c>
      <c r="E23" s="12" t="n">
        <v>2956.49</v>
      </c>
      <c r="F23" s="14" t="n">
        <f aca="false">E23/$C23</f>
        <v>0.467624431383218</v>
      </c>
      <c r="G23" s="12" t="n">
        <v>1657.77</v>
      </c>
      <c r="H23" s="14" t="n">
        <f aca="false">G23/$C23</f>
        <v>0.262207466832006</v>
      </c>
      <c r="I23" s="12" t="n">
        <v>2208.37</v>
      </c>
      <c r="J23" s="14" t="n">
        <f aca="false">I23/$C23</f>
        <v>0.349295199893711</v>
      </c>
      <c r="K23" s="12" t="n">
        <v>3618.75</v>
      </c>
      <c r="L23" s="14" t="n">
        <f aca="false">K23/$C23</f>
        <v>0.572373290986277</v>
      </c>
      <c r="M23" s="15" t="n">
        <f aca="false">C23+E23</f>
        <v>9278.85</v>
      </c>
      <c r="N23" s="13" t="n">
        <f aca="false">(M23-AK23)/AK23</f>
        <v>0.00495064517596388</v>
      </c>
      <c r="O23" s="15" t="n">
        <f aca="false">C23+E23+G23</f>
        <v>10936.62</v>
      </c>
      <c r="P23" s="13" t="n">
        <f aca="false">(O23-AM23)/AM23</f>
        <v>0.00495003560680885</v>
      </c>
      <c r="Q23" s="15" t="n">
        <f aca="false">C23+E23+I23</f>
        <v>11487.22</v>
      </c>
      <c r="R23" s="13" t="n">
        <f aca="false">(Q23-AO23)/AO23</f>
        <v>0.00495073324917335</v>
      </c>
      <c r="S23" s="15" t="n">
        <f aca="false">C23+E23+K23</f>
        <v>12897.6</v>
      </c>
      <c r="T23" s="13" t="n">
        <f aca="false">(S23-AQ23)/AQ23</f>
        <v>0.00495010546147861</v>
      </c>
      <c r="U23" s="16" t="n">
        <f aca="false">(M23-M24)/M24</f>
        <v>0.0150004594321416</v>
      </c>
      <c r="V23" s="16" t="n">
        <f aca="false">(O23-O24)/O24</f>
        <v>0.01500047795868</v>
      </c>
      <c r="W23" s="16" t="n">
        <f aca="false">(Q23-Q24)/Q24</f>
        <v>0.0150007289627961</v>
      </c>
      <c r="X23" s="16" t="n">
        <f aca="false">(S23-S24)/S24</f>
        <v>0.0150004052887424</v>
      </c>
      <c r="Z23" s="1" t="s">
        <v>14</v>
      </c>
      <c r="AA23" s="12" t="n">
        <v>6285.87</v>
      </c>
      <c r="AB23" s="13" t="s">
        <v>19</v>
      </c>
      <c r="AC23" s="12" t="n">
        <v>2947.27</v>
      </c>
      <c r="AD23" s="14" t="n">
        <f aca="false">AC23/$AA23</f>
        <v>0.468872248392028</v>
      </c>
      <c r="AE23" s="12" t="n">
        <v>1649.61</v>
      </c>
      <c r="AF23" s="14" t="n">
        <f aca="false">AE23/$AA23</f>
        <v>0.262431453402632</v>
      </c>
      <c r="AG23" s="12" t="n">
        <v>2197.49</v>
      </c>
      <c r="AH23" s="14" t="n">
        <f aca="false">AG23/$AA23</f>
        <v>0.349592021470377</v>
      </c>
      <c r="AI23" s="12" t="n">
        <v>3600.93</v>
      </c>
      <c r="AJ23" s="14" t="n">
        <f aca="false">AI23/$AA23</f>
        <v>0.572861035942519</v>
      </c>
      <c r="AK23" s="15" t="n">
        <f aca="false">AA23+AC23</f>
        <v>9233.14</v>
      </c>
      <c r="AL23" s="13" t="s">
        <v>19</v>
      </c>
      <c r="AM23" s="15" t="n">
        <f aca="false">AA23+AC23+AE23</f>
        <v>10882.75</v>
      </c>
      <c r="AN23" s="13" t="s">
        <v>19</v>
      </c>
      <c r="AO23" s="15" t="n">
        <f aca="false">AA23+AC23+AG23</f>
        <v>11430.63</v>
      </c>
      <c r="AP23" s="13" t="s">
        <v>19</v>
      </c>
      <c r="AQ23" s="15" t="n">
        <f aca="false">AA23+AC23+AI23</f>
        <v>12834.07</v>
      </c>
      <c r="AR23" s="13" t="s">
        <v>19</v>
      </c>
      <c r="AS23" s="16" t="n">
        <f aca="false">(AK23-AK24)/AK24</f>
        <v>0.0100003062880944</v>
      </c>
      <c r="AT23" s="16" t="n">
        <f aca="false">(AM23-AM24)/AM24</f>
        <v>0.0100009373558582</v>
      </c>
      <c r="AU23" s="16" t="n">
        <f aca="false">(AO23-AO24)/AO24</f>
        <v>0.0100004859751975</v>
      </c>
      <c r="AV23" s="16" t="n">
        <f aca="false">(AQ23-AQ24)/AQ24</f>
        <v>0.0100007948381165</v>
      </c>
    </row>
    <row r="24" customFormat="false" ht="15" hidden="false" customHeight="false" outlineLevel="0" collapsed="false">
      <c r="B24" s="1" t="s">
        <v>15</v>
      </c>
      <c r="C24" s="12" t="n">
        <v>6223.63</v>
      </c>
      <c r="D24" s="13" t="n">
        <f aca="false">(C24-AA24)/AA24</f>
        <v>0</v>
      </c>
      <c r="E24" s="12" t="n">
        <v>2918.09</v>
      </c>
      <c r="F24" s="14" t="n">
        <f aca="false">E24/$C24</f>
        <v>0.468872667558965</v>
      </c>
      <c r="G24" s="12" t="n">
        <v>1633.27</v>
      </c>
      <c r="H24" s="14" t="n">
        <f aca="false">G24/$C24</f>
        <v>0.262430446540042</v>
      </c>
      <c r="I24" s="12" t="n">
        <v>2175.73</v>
      </c>
      <c r="J24" s="14" t="n">
        <f aca="false">I24/$C24</f>
        <v>0.34959179771291</v>
      </c>
      <c r="K24" s="12" t="n">
        <v>3565.27</v>
      </c>
      <c r="L24" s="14" t="n">
        <f aca="false">K24/$C24</f>
        <v>0.57286021180565</v>
      </c>
      <c r="M24" s="15" t="n">
        <f aca="false">C24+E24</f>
        <v>9141.72</v>
      </c>
      <c r="N24" s="13" t="n">
        <f aca="false">(M24-AK24)/AK24</f>
        <v>0</v>
      </c>
      <c r="O24" s="15" t="n">
        <f aca="false">C24+E24+G24</f>
        <v>10774.99</v>
      </c>
      <c r="P24" s="13" t="n">
        <f aca="false">(O24-AM24)/AM24</f>
        <v>0</v>
      </c>
      <c r="Q24" s="15" t="n">
        <f aca="false">C24+E24+I24</f>
        <v>11317.45</v>
      </c>
      <c r="R24" s="13" t="n">
        <f aca="false">(Q24-AO24)/AO24</f>
        <v>0</v>
      </c>
      <c r="S24" s="15" t="n">
        <f aca="false">C24+E24+K24</f>
        <v>12706.99</v>
      </c>
      <c r="T24" s="13" t="n">
        <f aca="false">(S24-AQ24)/AQ24</f>
        <v>0</v>
      </c>
      <c r="U24" s="16" t="s">
        <v>19</v>
      </c>
      <c r="V24" s="16" t="s">
        <v>19</v>
      </c>
      <c r="W24" s="16" t="s">
        <v>19</v>
      </c>
      <c r="X24" s="16" t="s">
        <v>19</v>
      </c>
      <c r="Z24" s="1" t="s">
        <v>15</v>
      </c>
      <c r="AA24" s="12" t="n">
        <v>6223.63</v>
      </c>
      <c r="AB24" s="13" t="s">
        <v>19</v>
      </c>
      <c r="AC24" s="12" t="n">
        <v>2918.09</v>
      </c>
      <c r="AD24" s="14" t="n">
        <f aca="false">AC24/$AA24</f>
        <v>0.468872667558965</v>
      </c>
      <c r="AE24" s="12" t="n">
        <v>1633.27</v>
      </c>
      <c r="AF24" s="14" t="n">
        <f aca="false">AE24/$AA24</f>
        <v>0.262430446540042</v>
      </c>
      <c r="AG24" s="12" t="n">
        <v>2175.73</v>
      </c>
      <c r="AH24" s="14" t="n">
        <f aca="false">AG24/$AA24</f>
        <v>0.34959179771291</v>
      </c>
      <c r="AI24" s="12" t="n">
        <v>3565.27</v>
      </c>
      <c r="AJ24" s="14" t="n">
        <f aca="false">AI24/$AA24</f>
        <v>0.57286021180565</v>
      </c>
      <c r="AK24" s="15" t="n">
        <f aca="false">AA24+AC24</f>
        <v>9141.72</v>
      </c>
      <c r="AL24" s="13" t="s">
        <v>19</v>
      </c>
      <c r="AM24" s="15" t="n">
        <f aca="false">AA24+AC24+AE24</f>
        <v>10774.99</v>
      </c>
      <c r="AN24" s="13" t="s">
        <v>19</v>
      </c>
      <c r="AO24" s="15" t="n">
        <f aca="false">AA24+AC24+AG24</f>
        <v>11317.45</v>
      </c>
      <c r="AP24" s="13" t="s">
        <v>19</v>
      </c>
      <c r="AQ24" s="15" t="n">
        <f aca="false">AA24+AC24+AI24</f>
        <v>12706.99</v>
      </c>
      <c r="AR24" s="13" t="s">
        <v>19</v>
      </c>
      <c r="AS24" s="16" t="s">
        <v>19</v>
      </c>
      <c r="AT24" s="16" t="s">
        <v>19</v>
      </c>
      <c r="AU24" s="16" t="s">
        <v>19</v>
      </c>
      <c r="AV24" s="16" t="s">
        <v>19</v>
      </c>
    </row>
    <row r="25" s="27" customFormat="true" ht="15.75" hidden="false" customHeight="false" outlineLevel="0" collapsed="false">
      <c r="B25" s="28"/>
      <c r="C25" s="29"/>
      <c r="D25" s="30"/>
      <c r="E25" s="29"/>
      <c r="F25" s="31"/>
      <c r="G25" s="29"/>
      <c r="H25" s="31"/>
      <c r="I25" s="29"/>
      <c r="J25" s="31"/>
      <c r="K25" s="29"/>
      <c r="L25" s="31"/>
      <c r="M25" s="29"/>
      <c r="N25" s="30"/>
      <c r="O25" s="29"/>
      <c r="P25" s="30"/>
      <c r="Q25" s="29"/>
      <c r="R25" s="30"/>
      <c r="S25" s="29"/>
      <c r="T25" s="30"/>
      <c r="U25" s="29"/>
      <c r="V25" s="28"/>
      <c r="W25" s="29"/>
      <c r="X25" s="30"/>
      <c r="Y25" s="29"/>
      <c r="Z25" s="28"/>
      <c r="AA25" s="29"/>
      <c r="AB25" s="30"/>
      <c r="AC25" s="29"/>
      <c r="AD25" s="31"/>
      <c r="AE25" s="29"/>
      <c r="AF25" s="31"/>
      <c r="AG25" s="29"/>
      <c r="AH25" s="31"/>
      <c r="AI25" s="29"/>
      <c r="AJ25" s="31"/>
      <c r="AK25" s="29"/>
      <c r="AL25" s="30"/>
      <c r="AM25" s="29"/>
      <c r="AN25" s="30"/>
      <c r="AO25" s="29"/>
      <c r="AP25" s="30"/>
      <c r="AQ25" s="29"/>
      <c r="AR25" s="30"/>
      <c r="AS25" s="29"/>
      <c r="AT25" s="28"/>
      <c r="AU25" s="29"/>
      <c r="AV25" s="30"/>
      <c r="AW25" s="29"/>
      <c r="AX25" s="31"/>
      <c r="AY25" s="29"/>
      <c r="AZ25" s="31"/>
      <c r="BA25" s="29"/>
      <c r="BB25" s="31"/>
      <c r="BC25" s="29"/>
      <c r="BD25" s="31"/>
      <c r="BE25" s="29"/>
      <c r="BF25" s="30"/>
      <c r="BG25" s="29"/>
      <c r="BH25" s="30"/>
      <c r="BI25" s="29"/>
      <c r="BJ25" s="30"/>
      <c r="BK25" s="29"/>
      <c r="BL25" s="30"/>
      <c r="BM25" s="32"/>
    </row>
    <row r="26" customFormat="false" ht="7.5" hidden="false" customHeight="true" outlineLevel="0" collapsed="false"/>
    <row r="27" customFormat="false" ht="15" hidden="false" customHeight="false" outlineLevel="0" collapsed="false">
      <c r="C27" s="6" t="s">
        <v>20</v>
      </c>
      <c r="D27" s="7"/>
      <c r="N27" s="7"/>
      <c r="U27" s="5"/>
      <c r="AA27" s="6" t="s">
        <v>21</v>
      </c>
      <c r="AB27" s="7"/>
      <c r="AL27" s="7"/>
      <c r="AS27" s="5"/>
    </row>
    <row r="28" customFormat="false" ht="7.5" hidden="false" customHeight="true" outlineLevel="0" collapsed="false">
      <c r="U28" s="5"/>
      <c r="AS28" s="5"/>
    </row>
    <row r="29" customFormat="false" ht="15" hidden="false" customHeight="false" outlineLevel="0" collapsed="false">
      <c r="C29" s="8" t="s">
        <v>2</v>
      </c>
      <c r="D29" s="9" t="s">
        <v>3</v>
      </c>
      <c r="E29" s="8" t="s">
        <v>4</v>
      </c>
      <c r="F29" s="10" t="s">
        <v>5</v>
      </c>
      <c r="G29" s="8" t="s">
        <v>6</v>
      </c>
      <c r="H29" s="10" t="s">
        <v>5</v>
      </c>
      <c r="I29" s="8" t="s">
        <v>7</v>
      </c>
      <c r="J29" s="10" t="s">
        <v>5</v>
      </c>
      <c r="K29" s="8" t="s">
        <v>8</v>
      </c>
      <c r="L29" s="10" t="s">
        <v>5</v>
      </c>
      <c r="M29" s="11" t="s">
        <v>9</v>
      </c>
      <c r="N29" s="9" t="s">
        <v>3</v>
      </c>
      <c r="O29" s="11" t="s">
        <v>10</v>
      </c>
      <c r="P29" s="9" t="s">
        <v>3</v>
      </c>
      <c r="Q29" s="11" t="s">
        <v>11</v>
      </c>
      <c r="R29" s="9" t="s">
        <v>3</v>
      </c>
      <c r="S29" s="11" t="s">
        <v>12</v>
      </c>
      <c r="T29" s="9" t="s">
        <v>3</v>
      </c>
      <c r="U29" s="5"/>
      <c r="AA29" s="8" t="s">
        <v>2</v>
      </c>
      <c r="AB29" s="9" t="s">
        <v>3</v>
      </c>
      <c r="AC29" s="8" t="s">
        <v>4</v>
      </c>
      <c r="AD29" s="10" t="s">
        <v>5</v>
      </c>
      <c r="AE29" s="8" t="s">
        <v>6</v>
      </c>
      <c r="AF29" s="10" t="s">
        <v>5</v>
      </c>
      <c r="AG29" s="8" t="s">
        <v>7</v>
      </c>
      <c r="AH29" s="10" t="s">
        <v>5</v>
      </c>
      <c r="AI29" s="8" t="s">
        <v>8</v>
      </c>
      <c r="AJ29" s="10" t="s">
        <v>5</v>
      </c>
      <c r="AK29" s="11" t="s">
        <v>9</v>
      </c>
      <c r="AL29" s="9" t="s">
        <v>3</v>
      </c>
      <c r="AM29" s="11" t="s">
        <v>10</v>
      </c>
      <c r="AN29" s="9" t="s">
        <v>3</v>
      </c>
      <c r="AO29" s="11" t="s">
        <v>11</v>
      </c>
      <c r="AP29" s="9" t="s">
        <v>3</v>
      </c>
      <c r="AQ29" s="11" t="s">
        <v>12</v>
      </c>
      <c r="AR29" s="9" t="s">
        <v>3</v>
      </c>
      <c r="AS29" s="5"/>
      <c r="AX29" s="1"/>
      <c r="AY29" s="8" t="s">
        <v>2</v>
      </c>
      <c r="AZ29" s="9"/>
      <c r="BA29" s="8" t="s">
        <v>4</v>
      </c>
      <c r="BB29" s="10" t="s">
        <v>5</v>
      </c>
      <c r="BC29" s="8" t="s">
        <v>6</v>
      </c>
      <c r="BD29" s="10" t="s">
        <v>5</v>
      </c>
      <c r="BE29" s="8" t="s">
        <v>7</v>
      </c>
      <c r="BF29" s="10" t="s">
        <v>5</v>
      </c>
      <c r="BG29" s="8" t="s">
        <v>8</v>
      </c>
      <c r="BH29" s="10" t="s">
        <v>5</v>
      </c>
      <c r="BI29" s="11" t="s">
        <v>9</v>
      </c>
      <c r="BJ29" s="9"/>
      <c r="BK29" s="11" t="s">
        <v>10</v>
      </c>
      <c r="BL29" s="9"/>
      <c r="BM29" s="11" t="s">
        <v>11</v>
      </c>
      <c r="BN29" s="9"/>
      <c r="BO29" s="11" t="s">
        <v>12</v>
      </c>
      <c r="BP29" s="9"/>
    </row>
    <row r="30" customFormat="false" ht="15" hidden="false" customHeight="false" outlineLevel="0" collapsed="false">
      <c r="A30" s="33"/>
      <c r="B30" s="1" t="s">
        <v>13</v>
      </c>
      <c r="C30" s="12" t="n">
        <f aca="false">(AA30*D30)+AA30</f>
        <v>12241.6363107498</v>
      </c>
      <c r="D30" s="13" t="n">
        <f aca="false">D5+0.05</f>
        <v>0.105203404794784</v>
      </c>
      <c r="E30" s="12" t="n">
        <f aca="false">C30*F30</f>
        <v>7344.98178644987</v>
      </c>
      <c r="F30" s="14" t="n">
        <v>0.6</v>
      </c>
      <c r="G30" s="12" t="n">
        <f aca="false">C30*H30</f>
        <v>979.330904859982</v>
      </c>
      <c r="H30" s="14" t="n">
        <v>0.08</v>
      </c>
      <c r="I30" s="12" t="n">
        <f aca="false">C30*J30</f>
        <v>2203.49453593496</v>
      </c>
      <c r="J30" s="14" t="n">
        <v>0.18</v>
      </c>
      <c r="K30" s="12" t="n">
        <f aca="false">C30*L30</f>
        <v>5875.98542915989</v>
      </c>
      <c r="L30" s="14" t="n">
        <v>0.48</v>
      </c>
      <c r="M30" s="15" t="n">
        <f aca="false">C30+E30</f>
        <v>19586.6180971996</v>
      </c>
      <c r="N30" s="13" t="n">
        <f aca="false">(M30-AK30)/AK30</f>
        <v>0.105203404794784</v>
      </c>
      <c r="O30" s="15" t="n">
        <f aca="false">C30+E30+G30</f>
        <v>20565.9490020596</v>
      </c>
      <c r="P30" s="13" t="n">
        <f aca="false">(O30-AM30)/AM30</f>
        <v>0.105203404794784</v>
      </c>
      <c r="Q30" s="15" t="n">
        <f aca="false">C30+E30+I30</f>
        <v>21790.1126331346</v>
      </c>
      <c r="R30" s="13" t="n">
        <f aca="false">(Q30-AO30)/AO30</f>
        <v>0.105203404794784</v>
      </c>
      <c r="S30" s="15" t="n">
        <f aca="false">C30+E30+K30</f>
        <v>25462.6035263595</v>
      </c>
      <c r="T30" s="13" t="n">
        <f aca="false">(S30-AQ30)/AQ30</f>
        <v>0.105203404794784</v>
      </c>
      <c r="U30" s="16" t="n">
        <f aca="false">(M30-M31)/M31</f>
        <v>0.0444070469061397</v>
      </c>
      <c r="V30" s="16" t="n">
        <f aca="false">(O30-O31)/O31</f>
        <v>0.0444070469061397</v>
      </c>
      <c r="W30" s="16" t="n">
        <f aca="false">(Q30-Q31)/Q31</f>
        <v>0.0444070469061395</v>
      </c>
      <c r="X30" s="16" t="n">
        <f aca="false">(S30-S31)/S31</f>
        <v>0.0444070469061396</v>
      </c>
      <c r="Y30" s="16"/>
      <c r="Z30" s="1" t="s">
        <v>13</v>
      </c>
      <c r="AA30" s="12" t="n">
        <f aca="false">(AY30*AB30)+AY30</f>
        <v>11076.365</v>
      </c>
      <c r="AB30" s="13" t="n">
        <f aca="false">AB5+0.05</f>
        <v>0.166313744485043</v>
      </c>
      <c r="AC30" s="12" t="n">
        <f aca="false">AA30*AD30</f>
        <v>6645.819</v>
      </c>
      <c r="AD30" s="14" t="n">
        <v>0.6</v>
      </c>
      <c r="AE30" s="12" t="n">
        <f aca="false">AA30*AF30</f>
        <v>886.1092</v>
      </c>
      <c r="AF30" s="14" t="n">
        <v>0.08</v>
      </c>
      <c r="AG30" s="12" t="n">
        <f aca="false">AA30*AH30</f>
        <v>1993.7457</v>
      </c>
      <c r="AH30" s="14" t="n">
        <v>0.18</v>
      </c>
      <c r="AI30" s="12" t="n">
        <f aca="false">AA30*AJ30</f>
        <v>5316.6552</v>
      </c>
      <c r="AJ30" s="14" t="n">
        <v>0.48</v>
      </c>
      <c r="AK30" s="15" t="n">
        <f aca="false">AA30+AC30</f>
        <v>17722.184</v>
      </c>
      <c r="AL30" s="13" t="n">
        <f aca="false">(AK30-BI30)/BI30</f>
        <v>0.162422946497091</v>
      </c>
      <c r="AM30" s="15" t="n">
        <f aca="false">AA30+AC30+AE30</f>
        <v>18608.2932</v>
      </c>
      <c r="AN30" s="13" t="n">
        <f aca="false">(AM30-BK30)/BK30</f>
        <v>0.161344537185781</v>
      </c>
      <c r="AO30" s="15" t="n">
        <f aca="false">AA30+AC30+AG30</f>
        <v>19715.9297</v>
      </c>
      <c r="AP30" s="13" t="n">
        <f aca="false">(AO30-BM30)/BM30</f>
        <v>0.161951190332362</v>
      </c>
      <c r="AQ30" s="15" t="n">
        <f aca="false">AA30+AC30+AI30</f>
        <v>23038.8392</v>
      </c>
      <c r="AR30" s="13" t="n">
        <f aca="false">(AQ30-BO30)/BO30</f>
        <v>0.163176500227447</v>
      </c>
      <c r="AS30" s="16" t="n">
        <f aca="false">(AK30-AK31)/AK31</f>
        <v>0.0302603902908134</v>
      </c>
      <c r="AT30" s="16" t="n">
        <f aca="false">(AM30-AM31)/AM31</f>
        <v>0.0302603902908133</v>
      </c>
      <c r="AU30" s="16" t="n">
        <f aca="false">(AO30-AO31)/AO31</f>
        <v>0.0302603902908134</v>
      </c>
      <c r="AV30" s="16" t="n">
        <f aca="false">(AQ30-AQ31)/AQ31</f>
        <v>0.0302603902908135</v>
      </c>
      <c r="AW30" s="34"/>
      <c r="AX30" s="17" t="s">
        <v>13</v>
      </c>
      <c r="AY30" s="12" t="n">
        <v>9496.9</v>
      </c>
      <c r="AZ30" s="18"/>
      <c r="BA30" s="12" t="n">
        <v>5749</v>
      </c>
      <c r="BB30" s="14" t="n">
        <f aca="false">BA30/$AY5</f>
        <v>0.605355431772473</v>
      </c>
      <c r="BC30" s="12" t="n">
        <v>777.16</v>
      </c>
      <c r="BD30" s="14" t="n">
        <f aca="false">BC30/$AY5</f>
        <v>0.0818330191957376</v>
      </c>
      <c r="BE30" s="12" t="n">
        <v>1722.05</v>
      </c>
      <c r="BF30" s="14" t="n">
        <f aca="false">BE30/$AY5</f>
        <v>0.181327591108678</v>
      </c>
      <c r="BG30" s="12" t="n">
        <v>4560.93</v>
      </c>
      <c r="BH30" s="14" t="n">
        <f aca="false">BG30/$AY5</f>
        <v>0.480254609398857</v>
      </c>
      <c r="BI30" s="15" t="n">
        <f aca="false">AY30+BA30</f>
        <v>15245.9</v>
      </c>
      <c r="BJ30" s="18"/>
      <c r="BK30" s="15" t="n">
        <f aca="false">AY30+BA30+BC30</f>
        <v>16023.06</v>
      </c>
      <c r="BL30" s="18"/>
      <c r="BM30" s="15" t="n">
        <f aca="false">AY30+BA30+BE30</f>
        <v>16967.95</v>
      </c>
      <c r="BN30" s="18"/>
      <c r="BO30" s="15" t="n">
        <f aca="false">AY30+BA30+BG30</f>
        <v>19806.83</v>
      </c>
      <c r="BP30" s="18"/>
    </row>
    <row r="31" customFormat="false" ht="15" hidden="false" customHeight="false" outlineLevel="0" collapsed="false">
      <c r="A31" s="33"/>
      <c r="B31" s="1" t="s">
        <v>14</v>
      </c>
      <c r="C31" s="12" t="n">
        <f aca="false">(AA31*D31)+AA31</f>
        <v>11721.1353054476</v>
      </c>
      <c r="D31" s="13" t="n">
        <f aca="false">D6+0.05</f>
        <v>0.0902332520138001</v>
      </c>
      <c r="E31" s="12" t="n">
        <f aca="false">C31*F31</f>
        <v>7032.68118326854</v>
      </c>
      <c r="F31" s="14" t="n">
        <v>0.6</v>
      </c>
      <c r="G31" s="12" t="n">
        <f aca="false">C31*H31</f>
        <v>937.690824435805</v>
      </c>
      <c r="H31" s="14" t="n">
        <v>0.08</v>
      </c>
      <c r="I31" s="12" t="n">
        <f aca="false">C31*J31</f>
        <v>2109.80435498056</v>
      </c>
      <c r="J31" s="14" t="n">
        <v>0.18</v>
      </c>
      <c r="K31" s="12" t="n">
        <f aca="false">C31*L31</f>
        <v>5626.14494661483</v>
      </c>
      <c r="L31" s="14" t="n">
        <v>0.48</v>
      </c>
      <c r="M31" s="15" t="n">
        <f aca="false">C31+E31</f>
        <v>18753.8164887161</v>
      </c>
      <c r="N31" s="13" t="n">
        <f aca="false">(M31-AK31)/AK31</f>
        <v>0.0902332520137999</v>
      </c>
      <c r="O31" s="15" t="n">
        <f aca="false">C31+E31+G31</f>
        <v>19691.5073131519</v>
      </c>
      <c r="P31" s="13" t="n">
        <f aca="false">(O31-AM31)/AM31</f>
        <v>0.0902332520137999</v>
      </c>
      <c r="Q31" s="15" t="n">
        <f aca="false">C31+E31+I31</f>
        <v>20863.6208436967</v>
      </c>
      <c r="R31" s="13" t="n">
        <f aca="false">(Q31-AO31)/AO31</f>
        <v>0.0902332520138</v>
      </c>
      <c r="S31" s="15" t="n">
        <f aca="false">C31+E31+K31</f>
        <v>24379.9614353309</v>
      </c>
      <c r="T31" s="13" t="n">
        <f aca="false">(S31-AQ31)/AQ31</f>
        <v>0.0902332520138</v>
      </c>
      <c r="U31" s="16" t="n">
        <f aca="false">(M31-M32)/M32</f>
        <v>0.0444659303713017</v>
      </c>
      <c r="V31" s="16" t="n">
        <f aca="false">(O31-O32)/O32</f>
        <v>0.0444659303713018</v>
      </c>
      <c r="W31" s="16" t="n">
        <f aca="false">(Q31-Q32)/Q32</f>
        <v>0.0444659303713019</v>
      </c>
      <c r="X31" s="16" t="n">
        <f aca="false">(S31-S32)/S32</f>
        <v>0.0444659303713018</v>
      </c>
      <c r="Y31" s="34"/>
      <c r="Z31" s="1" t="s">
        <v>14</v>
      </c>
      <c r="AA31" s="12" t="n">
        <f aca="false">(AY31*AB31)+AY31</f>
        <v>10751.0345</v>
      </c>
      <c r="AB31" s="13" t="n">
        <f aca="false">AB6+0.05</f>
        <v>0.172913914220785</v>
      </c>
      <c r="AC31" s="12" t="n">
        <f aca="false">AA31*AD31</f>
        <v>6450.6207</v>
      </c>
      <c r="AD31" s="14" t="n">
        <v>0.6</v>
      </c>
      <c r="AE31" s="12" t="n">
        <f aca="false">AA31*AF31</f>
        <v>860.08276</v>
      </c>
      <c r="AF31" s="14" t="n">
        <v>0.08</v>
      </c>
      <c r="AG31" s="12" t="n">
        <f aca="false">AA31*AH31</f>
        <v>1935.18621</v>
      </c>
      <c r="AH31" s="14" t="n">
        <v>0.18</v>
      </c>
      <c r="AI31" s="12" t="n">
        <f aca="false">AA31*AJ31</f>
        <v>5160.49656</v>
      </c>
      <c r="AJ31" s="14" t="n">
        <v>0.48</v>
      </c>
      <c r="AK31" s="15" t="n">
        <f aca="false">AA31+AC31</f>
        <v>17201.6552</v>
      </c>
      <c r="AL31" s="13" t="n">
        <f aca="false">(AK31-BI31)/BI31</f>
        <v>0.164391146334315</v>
      </c>
      <c r="AM31" s="15" t="n">
        <f aca="false">AA31+AC31+AE31</f>
        <v>18061.73796</v>
      </c>
      <c r="AN31" s="13" t="n">
        <f aca="false">(AM31-BK31)/BK31</f>
        <v>0.163704292921158</v>
      </c>
      <c r="AO31" s="15" t="n">
        <f aca="false">AA31+AC31+AG31</f>
        <v>19136.84141</v>
      </c>
      <c r="AP31" s="13" t="n">
        <f aca="false">(AO31-BM31)/BM31</f>
        <v>0.164294278623764</v>
      </c>
      <c r="AQ31" s="15" t="n">
        <f aca="false">AA31+AC31+AI31</f>
        <v>22362.15176</v>
      </c>
      <c r="AR31" s="13" t="n">
        <f aca="false">(AQ31-BO31)/BO31</f>
        <v>0.166830339052652</v>
      </c>
      <c r="AS31" s="16" t="n">
        <f aca="false">(AK31-AK32)/AK32</f>
        <v>0.0302495278197863</v>
      </c>
      <c r="AT31" s="16" t="n">
        <f aca="false">(AM31-AM32)/AM32</f>
        <v>0.0302495278197864</v>
      </c>
      <c r="AU31" s="16" t="n">
        <f aca="false">(AO31-AO32)/AO32</f>
        <v>0.0302495278197863</v>
      </c>
      <c r="AV31" s="16" t="n">
        <f aca="false">(AQ31-AQ32)/AQ32</f>
        <v>0.0302495278197862</v>
      </c>
      <c r="AW31" s="34"/>
      <c r="AX31" s="17" t="s">
        <v>14</v>
      </c>
      <c r="AY31" s="12" t="n">
        <v>9166.09</v>
      </c>
      <c r="AZ31" s="18"/>
      <c r="BA31" s="12" t="n">
        <v>5607</v>
      </c>
      <c r="BB31" s="14" t="n">
        <f aca="false">BA31/$AY6</f>
        <v>0.611711209468814</v>
      </c>
      <c r="BC31" s="12" t="n">
        <v>747.81</v>
      </c>
      <c r="BD31" s="14" t="n">
        <f aca="false">BC31/$AY6</f>
        <v>0.0815844051280317</v>
      </c>
      <c r="BE31" s="12" t="n">
        <v>1663.34</v>
      </c>
      <c r="BF31" s="14" t="n">
        <f aca="false">BE31/$AY6</f>
        <v>0.181466688631685</v>
      </c>
      <c r="BG31" s="12" t="n">
        <v>4391.78</v>
      </c>
      <c r="BH31" s="14" t="n">
        <f aca="false">BG31/$AY6</f>
        <v>0.479133414574808</v>
      </c>
      <c r="BI31" s="15" t="n">
        <f aca="false">AY31+BA31</f>
        <v>14773.09</v>
      </c>
      <c r="BJ31" s="18"/>
      <c r="BK31" s="15" t="n">
        <f aca="false">AY31+BA31+BC31</f>
        <v>15520.9</v>
      </c>
      <c r="BL31" s="18"/>
      <c r="BM31" s="15" t="n">
        <f aca="false">AY31+BA31+BE31</f>
        <v>16436.43</v>
      </c>
      <c r="BN31" s="18"/>
      <c r="BO31" s="15" t="n">
        <f aca="false">AY31+BA31+BG31</f>
        <v>19164.87</v>
      </c>
      <c r="BP31" s="18"/>
    </row>
    <row r="32" customFormat="false" ht="15.75" hidden="false" customHeight="false" outlineLevel="0" collapsed="false">
      <c r="A32" s="33"/>
      <c r="B32" s="1" t="s">
        <v>15</v>
      </c>
      <c r="C32" s="19" t="n">
        <f aca="false">(AA32*D32)+AA32</f>
        <v>11222.1327327362</v>
      </c>
      <c r="D32" s="20" t="n">
        <f aca="false">D7+0.05</f>
        <v>0.0753939027014043</v>
      </c>
      <c r="E32" s="19" t="n">
        <f aca="false">C32*F32</f>
        <v>6733.27963964172</v>
      </c>
      <c r="F32" s="21" t="n">
        <v>0.6</v>
      </c>
      <c r="G32" s="19" t="n">
        <f aca="false">C32*H32</f>
        <v>897.770618618896</v>
      </c>
      <c r="H32" s="21" t="n">
        <v>0.08</v>
      </c>
      <c r="I32" s="19" t="n">
        <f aca="false">C32*J32</f>
        <v>2019.98389189252</v>
      </c>
      <c r="J32" s="21" t="n">
        <v>0.18</v>
      </c>
      <c r="K32" s="19" t="n">
        <f aca="false">C32*L32</f>
        <v>5386.62371171338</v>
      </c>
      <c r="L32" s="21" t="n">
        <v>0.48</v>
      </c>
      <c r="M32" s="22" t="n">
        <f aca="false">C32+E32</f>
        <v>17955.4123723779</v>
      </c>
      <c r="N32" s="20" t="n">
        <f aca="false">(M32-AK32)/AK32</f>
        <v>0.0753939027014043</v>
      </c>
      <c r="O32" s="22" t="n">
        <f aca="false">C32+E32+G32</f>
        <v>18853.1829909968</v>
      </c>
      <c r="P32" s="20" t="n">
        <f aca="false">(O32-AM32)/AM32</f>
        <v>0.0753939027014044</v>
      </c>
      <c r="Q32" s="22" t="n">
        <f aca="false">C32+E32+I32</f>
        <v>19975.3962642704</v>
      </c>
      <c r="R32" s="20" t="n">
        <f aca="false">(Q32-AO32)/AO32</f>
        <v>0.0753939027014043</v>
      </c>
      <c r="S32" s="22" t="n">
        <f aca="false">C32+E32+K32</f>
        <v>23342.0360840913</v>
      </c>
      <c r="T32" s="20" t="n">
        <f aca="false">(S32-AQ32)/AQ32</f>
        <v>0.0753939027014044</v>
      </c>
      <c r="U32" s="16" t="n">
        <f aca="false">(M32-M33)/M33</f>
        <v>0.0453884747610998</v>
      </c>
      <c r="V32" s="16" t="n">
        <f aca="false">(O32-O33)/O33</f>
        <v>0.0453884747610997</v>
      </c>
      <c r="W32" s="16" t="n">
        <f aca="false">(Q32-Q33)/Q33</f>
        <v>0.0453884747610997</v>
      </c>
      <c r="X32" s="16" t="n">
        <f aca="false">(S32-S33)/S33</f>
        <v>0.0453884747610998</v>
      </c>
      <c r="Y32" s="34"/>
      <c r="Z32" s="1" t="s">
        <v>15</v>
      </c>
      <c r="AA32" s="19" t="n">
        <f aca="false">(AY32*AB32)+AY32</f>
        <v>10435.3695</v>
      </c>
      <c r="AB32" s="20" t="n">
        <f aca="false">AB7+0.05</f>
        <v>0.179352345454936</v>
      </c>
      <c r="AC32" s="19" t="n">
        <f aca="false">AA32*AD32</f>
        <v>6261.2217</v>
      </c>
      <c r="AD32" s="21" t="n">
        <v>0.6</v>
      </c>
      <c r="AE32" s="19" t="n">
        <f aca="false">AA32*AF32</f>
        <v>834.82956</v>
      </c>
      <c r="AF32" s="21" t="n">
        <v>0.08</v>
      </c>
      <c r="AG32" s="19" t="n">
        <f aca="false">AA32*AH32</f>
        <v>1878.36651</v>
      </c>
      <c r="AH32" s="21" t="n">
        <v>0.18</v>
      </c>
      <c r="AI32" s="19" t="n">
        <f aca="false">AA32*AJ32</f>
        <v>5008.97736</v>
      </c>
      <c r="AJ32" s="21" t="n">
        <v>0.48</v>
      </c>
      <c r="AK32" s="22" t="n">
        <f aca="false">AA32+AC32</f>
        <v>16696.5912</v>
      </c>
      <c r="AL32" s="20" t="n">
        <f aca="false">(AK32-BI32)/BI32</f>
        <v>0.165931318909611</v>
      </c>
      <c r="AM32" s="22" t="n">
        <f aca="false">AA32+AC32+AE32</f>
        <v>17531.42076</v>
      </c>
      <c r="AN32" s="20" t="n">
        <f aca="false">(AM32-BK32)/BK32</f>
        <v>0.165633600505311</v>
      </c>
      <c r="AO32" s="22" t="n">
        <f aca="false">AA32+AC32+AG32</f>
        <v>18574.95771</v>
      </c>
      <c r="AP32" s="20" t="n">
        <f aca="false">(AO32-BM32)/BM32</f>
        <v>0.166092630340575</v>
      </c>
      <c r="AQ32" s="22" t="n">
        <f aca="false">AA32+AC32+AI32</f>
        <v>21705.56856</v>
      </c>
      <c r="AR32" s="20" t="n">
        <f aca="false">(AQ32-BO32)/BO32</f>
        <v>0.170108358737578</v>
      </c>
      <c r="AS32" s="16" t="n">
        <f aca="false">(AK32-AK33)/AK33</f>
        <v>0.0607374980095996</v>
      </c>
      <c r="AT32" s="16" t="n">
        <f aca="false">(AM32-AM33)/AM33</f>
        <v>0.0607374980095995</v>
      </c>
      <c r="AU32" s="16" t="n">
        <f aca="false">(AO32-AO33)/AO33</f>
        <v>0.0607374980095997</v>
      </c>
      <c r="AV32" s="16" t="n">
        <f aca="false">(AQ32-AQ33)/AQ33</f>
        <v>0.0607374980095996</v>
      </c>
      <c r="AW32" s="34"/>
      <c r="AX32" s="17" t="s">
        <v>15</v>
      </c>
      <c r="AY32" s="12" t="n">
        <v>8848.39</v>
      </c>
      <c r="AZ32" s="18"/>
      <c r="BA32" s="12" t="n">
        <v>5472</v>
      </c>
      <c r="BB32" s="14" t="n">
        <f aca="false">BA32/$AY7</f>
        <v>0.618417587832363</v>
      </c>
      <c r="BC32" s="12" t="n">
        <v>719.86</v>
      </c>
      <c r="BD32" s="14" t="n">
        <f aca="false">BC32/$AY7</f>
        <v>0.0813549131536924</v>
      </c>
      <c r="BE32" s="12" t="n">
        <v>1608.84</v>
      </c>
      <c r="BF32" s="14" t="n">
        <f aca="false">BE32/$AY7</f>
        <v>0.181822907896239</v>
      </c>
      <c r="BG32" s="12" t="n">
        <v>4229.66</v>
      </c>
      <c r="BH32" s="14" t="n">
        <f aca="false">BG32/$AY7</f>
        <v>0.478014644472045</v>
      </c>
      <c r="BI32" s="15" t="n">
        <f aca="false">AY32+BA32</f>
        <v>14320.39</v>
      </c>
      <c r="BJ32" s="18"/>
      <c r="BK32" s="15" t="n">
        <f aca="false">AY32+BA32+BC32</f>
        <v>15040.25</v>
      </c>
      <c r="BL32" s="18"/>
      <c r="BM32" s="15" t="n">
        <f aca="false">AY32+BA32+BE32</f>
        <v>15929.23</v>
      </c>
      <c r="BN32" s="18"/>
      <c r="BO32" s="15" t="n">
        <f aca="false">AY32+BA32+BG32</f>
        <v>18550.05</v>
      </c>
      <c r="BP32" s="18"/>
    </row>
    <row r="33" customFormat="false" ht="15" hidden="false" customHeight="false" outlineLevel="0" collapsed="false">
      <c r="A33" s="33"/>
      <c r="B33" s="1" t="s">
        <v>16</v>
      </c>
      <c r="C33" s="23" t="n">
        <f aca="false">(AA33*D33)+AA33</f>
        <v>10734.8923425818</v>
      </c>
      <c r="D33" s="24" t="n">
        <f aca="false">D8+0.05</f>
        <v>0.0911834837158985</v>
      </c>
      <c r="E33" s="23" t="n">
        <f aca="false">C33*F33</f>
        <v>6440.93540554908</v>
      </c>
      <c r="F33" s="25" t="n">
        <v>0.6</v>
      </c>
      <c r="G33" s="23" t="n">
        <f aca="false">C33*H33</f>
        <v>858.791387406545</v>
      </c>
      <c r="H33" s="25" t="n">
        <v>0.08</v>
      </c>
      <c r="I33" s="23" t="n">
        <f aca="false">C33*J33</f>
        <v>1932.28062166473</v>
      </c>
      <c r="J33" s="25" t="n">
        <v>0.18</v>
      </c>
      <c r="K33" s="23" t="n">
        <f aca="false">C33*L33</f>
        <v>5152.74832443927</v>
      </c>
      <c r="L33" s="25" t="n">
        <v>0.48</v>
      </c>
      <c r="M33" s="26" t="n">
        <f aca="false">C33+E33</f>
        <v>17175.8277481309</v>
      </c>
      <c r="N33" s="24" t="n">
        <f aca="false">(M33-AK33)/AK33</f>
        <v>0.0911834837158985</v>
      </c>
      <c r="O33" s="26" t="n">
        <f aca="false">C33+E33+G33</f>
        <v>18034.6191355374</v>
      </c>
      <c r="P33" s="24" t="n">
        <f aca="false">(O33-AM33)/AM33</f>
        <v>0.0911834837158985</v>
      </c>
      <c r="Q33" s="26" t="n">
        <f aca="false">C33+E33+I33</f>
        <v>19108.1083697956</v>
      </c>
      <c r="R33" s="24" t="n">
        <f aca="false">(Q33-AO33)/AO33</f>
        <v>0.0911834837158986</v>
      </c>
      <c r="S33" s="26" t="n">
        <f aca="false">C33+E33+K33</f>
        <v>22328.5760725702</v>
      </c>
      <c r="T33" s="24" t="n">
        <f aca="false">(S33-AQ33)/AQ33</f>
        <v>0.0911834837158985</v>
      </c>
      <c r="U33" s="16" t="n">
        <f aca="false">(M33-M34)/M34</f>
        <v>0.0445188765995774</v>
      </c>
      <c r="V33" s="16" t="n">
        <f aca="false">(O33-O34)/O34</f>
        <v>0.0445188765995774</v>
      </c>
      <c r="W33" s="16" t="n">
        <f aca="false">(Q33-Q34)/Q34</f>
        <v>0.0445188765995774</v>
      </c>
      <c r="X33" s="16" t="n">
        <f aca="false">(S33-S34)/S34</f>
        <v>0.0445188765995774</v>
      </c>
      <c r="Y33" s="34"/>
      <c r="Z33" s="1" t="s">
        <v>16</v>
      </c>
      <c r="AA33" s="23" t="n">
        <f aca="false">(AY33*AB33)+AY33</f>
        <v>9837.8435</v>
      </c>
      <c r="AB33" s="24" t="n">
        <f aca="false">AB8+0.05</f>
        <v>0.175275515579995</v>
      </c>
      <c r="AC33" s="23" t="n">
        <f aca="false">AA33*AD33</f>
        <v>5902.7061</v>
      </c>
      <c r="AD33" s="25" t="n">
        <v>0.6</v>
      </c>
      <c r="AE33" s="23" t="n">
        <f aca="false">AA33*AF33</f>
        <v>787.02748</v>
      </c>
      <c r="AF33" s="25" t="n">
        <v>0.08</v>
      </c>
      <c r="AG33" s="23" t="n">
        <f aca="false">AA33*AH33</f>
        <v>1770.81183</v>
      </c>
      <c r="AH33" s="25" t="n">
        <v>0.18</v>
      </c>
      <c r="AI33" s="23" t="n">
        <f aca="false">AA33*AJ33</f>
        <v>4722.16488</v>
      </c>
      <c r="AJ33" s="25" t="n">
        <v>0.48</v>
      </c>
      <c r="AK33" s="26" t="n">
        <f aca="false">AA33+AC33</f>
        <v>15740.5496</v>
      </c>
      <c r="AL33" s="24" t="n">
        <f aca="false">(AK33-BI33)/BI33</f>
        <v>0.161092628204419</v>
      </c>
      <c r="AM33" s="26" t="n">
        <f aca="false">AA33+AC33+AE33</f>
        <v>16527.57708</v>
      </c>
      <c r="AN33" s="24" t="n">
        <f aca="false">(AM33-BK33)/BK33</f>
        <v>0.160857227342933</v>
      </c>
      <c r="AO33" s="26" t="n">
        <f aca="false">AA33+AC33+AG33</f>
        <v>17511.36143</v>
      </c>
      <c r="AP33" s="24" t="n">
        <f aca="false">(AO33-BM33)/BM33</f>
        <v>0.160674386882151</v>
      </c>
      <c r="AQ33" s="26" t="n">
        <f aca="false">AA33+AC33+AI33</f>
        <v>20462.71448</v>
      </c>
      <c r="AR33" s="24" t="n">
        <f aca="false">(AQ33-BO33)/BO33</f>
        <v>0.165589397847306</v>
      </c>
      <c r="AS33" s="16" t="n">
        <f aca="false">(AK33-AK34)/AK34</f>
        <v>0.0302517428449486</v>
      </c>
      <c r="AT33" s="16" t="n">
        <f aca="false">(AM33-AM34)/AM34</f>
        <v>0.0302517428449486</v>
      </c>
      <c r="AU33" s="16" t="n">
        <f aca="false">(AO33-AO34)/AO34</f>
        <v>0.0302517428449484</v>
      </c>
      <c r="AV33" s="16" t="n">
        <f aca="false">(AQ33-AQ34)/AQ34</f>
        <v>0.0302517428449486</v>
      </c>
      <c r="AW33" s="34"/>
      <c r="AX33" s="17" t="s">
        <v>13</v>
      </c>
      <c r="AY33" s="12" t="n">
        <v>8370.67</v>
      </c>
      <c r="AZ33" s="18"/>
      <c r="BA33" s="12" t="n">
        <v>5186</v>
      </c>
      <c r="BB33" s="14" t="n">
        <f aca="false">BA33/$AY8</f>
        <v>0.619544194192341</v>
      </c>
      <c r="BC33" s="12" t="n">
        <v>680.72</v>
      </c>
      <c r="BD33" s="14" t="n">
        <f aca="false">BC33/$AY8</f>
        <v>0.0813220447108774</v>
      </c>
      <c r="BE33" s="12" t="n">
        <v>1530.56</v>
      </c>
      <c r="BF33" s="14" t="n">
        <f aca="false">BE33/$AY8</f>
        <v>0.182847967964333</v>
      </c>
      <c r="BG33" s="12" t="n">
        <v>3999.01</v>
      </c>
      <c r="BH33" s="14" t="n">
        <f aca="false">BG33/$AY8</f>
        <v>0.477740730431375</v>
      </c>
      <c r="BI33" s="15" t="n">
        <f aca="false">AY33+BA33</f>
        <v>13556.67</v>
      </c>
      <c r="BJ33" s="18"/>
      <c r="BK33" s="15" t="n">
        <f aca="false">AY33+BA33+BC33</f>
        <v>14237.39</v>
      </c>
      <c r="BL33" s="18"/>
      <c r="BM33" s="15" t="n">
        <f aca="false">AY33+BA33+BE33</f>
        <v>15087.23</v>
      </c>
      <c r="BN33" s="18"/>
      <c r="BO33" s="15" t="n">
        <f aca="false">AY33+BA33+BG33</f>
        <v>17555.68</v>
      </c>
      <c r="BP33" s="18"/>
    </row>
    <row r="34" customFormat="false" ht="15" hidden="false" customHeight="false" outlineLevel="0" collapsed="false">
      <c r="A34" s="33"/>
      <c r="B34" s="1" t="s">
        <v>17</v>
      </c>
      <c r="C34" s="12" t="n">
        <f aca="false">(AA34*D34)+AA34</f>
        <v>10277.3559990885</v>
      </c>
      <c r="D34" s="13" t="n">
        <f aca="false">D9+0.05</f>
        <v>0.0762789558401569</v>
      </c>
      <c r="E34" s="12" t="n">
        <f aca="false">C34*F34</f>
        <v>6166.41359945308</v>
      </c>
      <c r="F34" s="14" t="n">
        <v>0.6</v>
      </c>
      <c r="G34" s="12" t="n">
        <f aca="false">C34*H34</f>
        <v>822.188479927077</v>
      </c>
      <c r="H34" s="14" t="n">
        <v>0.08</v>
      </c>
      <c r="I34" s="12" t="n">
        <f aca="false">C34*J34</f>
        <v>1849.92407983592</v>
      </c>
      <c r="J34" s="14" t="n">
        <v>0.18</v>
      </c>
      <c r="K34" s="12" t="n">
        <f aca="false">C34*L34</f>
        <v>4933.13087956246</v>
      </c>
      <c r="L34" s="14" t="n">
        <v>0.48</v>
      </c>
      <c r="M34" s="15" t="n">
        <f aca="false">C34+E34</f>
        <v>16443.7695985415</v>
      </c>
      <c r="N34" s="13" t="n">
        <f aca="false">(M34-AK34)/AK34</f>
        <v>0.076278955840157</v>
      </c>
      <c r="O34" s="15" t="n">
        <f aca="false">C34+E34+G34</f>
        <v>17265.9580784686</v>
      </c>
      <c r="P34" s="13" t="n">
        <f aca="false">(O34-AM34)/AM34</f>
        <v>0.076278955840157</v>
      </c>
      <c r="Q34" s="15" t="n">
        <f aca="false">C34+E34+I34</f>
        <v>18293.6936783775</v>
      </c>
      <c r="R34" s="13" t="n">
        <f aca="false">(Q34-AO34)/AO34</f>
        <v>0.076278955840157</v>
      </c>
      <c r="S34" s="15" t="n">
        <f aca="false">C34+E34+K34</f>
        <v>21376.900478104</v>
      </c>
      <c r="T34" s="13" t="n">
        <f aca="false">(S34-AQ34)/AQ34</f>
        <v>0.076278955840157</v>
      </c>
      <c r="U34" s="16" t="n">
        <f aca="false">(M34-M35)/M35</f>
        <v>0.053185040880097</v>
      </c>
      <c r="V34" s="16" t="n">
        <f aca="false">(O34-O35)/O35</f>
        <v>0.053185040880097</v>
      </c>
      <c r="W34" s="16" t="n">
        <f aca="false">(Q34-Q35)/Q35</f>
        <v>0.053185040880097</v>
      </c>
      <c r="X34" s="16" t="n">
        <f aca="false">(S34-S35)/S35</f>
        <v>0.053185040880097</v>
      </c>
      <c r="Y34" s="34"/>
      <c r="Z34" s="1" t="s">
        <v>17</v>
      </c>
      <c r="AA34" s="12" t="n">
        <f aca="false">(AY34*AB34)+AY34</f>
        <v>9548.9705</v>
      </c>
      <c r="AB34" s="13" t="n">
        <f aca="false">AB9+0.05</f>
        <v>0.18177256531699</v>
      </c>
      <c r="AC34" s="12" t="n">
        <f aca="false">AA34*AD34</f>
        <v>5729.3823</v>
      </c>
      <c r="AD34" s="14" t="n">
        <v>0.6</v>
      </c>
      <c r="AE34" s="12" t="n">
        <f aca="false">AA34*AF34</f>
        <v>763.91764</v>
      </c>
      <c r="AF34" s="14" t="n">
        <v>0.08</v>
      </c>
      <c r="AG34" s="12" t="n">
        <f aca="false">AA34*AH34</f>
        <v>1718.81469</v>
      </c>
      <c r="AH34" s="14" t="n">
        <v>0.18</v>
      </c>
      <c r="AI34" s="12" t="n">
        <f aca="false">AA34*AJ34</f>
        <v>4583.50584</v>
      </c>
      <c r="AJ34" s="14" t="n">
        <v>0.48</v>
      </c>
      <c r="AK34" s="15" t="n">
        <f aca="false">AA34+AC34</f>
        <v>15278.3528</v>
      </c>
      <c r="AL34" s="13" t="n">
        <f aca="false">(AK34-BI34)/BI34</f>
        <v>0.162629072969688</v>
      </c>
      <c r="AM34" s="15" t="n">
        <f aca="false">AA34+AC34+AE34</f>
        <v>16042.27044</v>
      </c>
      <c r="AN34" s="13" t="n">
        <f aca="false">(AM34-BK34)/BK34</f>
        <v>0.162755517414583</v>
      </c>
      <c r="AO34" s="15" t="n">
        <f aca="false">AA34+AC34+AG34</f>
        <v>16997.16749</v>
      </c>
      <c r="AP34" s="13" t="n">
        <f aca="false">(AO34-BM34)/BM34</f>
        <v>0.162482456584304</v>
      </c>
      <c r="AQ34" s="15" t="n">
        <f aca="false">AA34+AC34+AI34</f>
        <v>19861.85864</v>
      </c>
      <c r="AR34" s="13" t="n">
        <f aca="false">(AQ34-BO34)/BO34</f>
        <v>0.168890566535194</v>
      </c>
      <c r="AS34" s="16" t="n">
        <f aca="false">(AK34-AK35)/AK35</f>
        <v>0.0302550560767326</v>
      </c>
      <c r="AT34" s="16" t="n">
        <f aca="false">(AM34-AM35)/AM35</f>
        <v>0.0302550560767326</v>
      </c>
      <c r="AU34" s="16" t="n">
        <f aca="false">(AO34-AO35)/AO35</f>
        <v>0.0302550560767328</v>
      </c>
      <c r="AV34" s="16" t="n">
        <f aca="false">(AQ34-AQ35)/AQ35</f>
        <v>0.0302550560767326</v>
      </c>
      <c r="AW34" s="34"/>
      <c r="AX34" s="17" t="s">
        <v>14</v>
      </c>
      <c r="AY34" s="12" t="n">
        <v>8080.21</v>
      </c>
      <c r="AZ34" s="18"/>
      <c r="BA34" s="12" t="n">
        <v>5061</v>
      </c>
      <c r="BB34" s="14" t="n">
        <f aca="false">BA34/$AY9</f>
        <v>0.626345107367259</v>
      </c>
      <c r="BC34" s="12" t="n">
        <v>655.56</v>
      </c>
      <c r="BD34" s="14" t="n">
        <f aca="false">BC34/$AY9</f>
        <v>0.0811315547491959</v>
      </c>
      <c r="BE34" s="12" t="n">
        <v>1480.23</v>
      </c>
      <c r="BF34" s="14" t="n">
        <f aca="false">BE34/$AY9</f>
        <v>0.183192020999454</v>
      </c>
      <c r="BG34" s="12" t="n">
        <v>3850.85</v>
      </c>
      <c r="BH34" s="14" t="n">
        <f aca="false">BG34/$AY9</f>
        <v>0.476577960226281</v>
      </c>
      <c r="BI34" s="15" t="n">
        <f aca="false">AY34+BA34</f>
        <v>13141.21</v>
      </c>
      <c r="BJ34" s="18"/>
      <c r="BK34" s="15" t="n">
        <f aca="false">AY34+BA34+BC34</f>
        <v>13796.77</v>
      </c>
      <c r="BL34" s="18"/>
      <c r="BM34" s="15" t="n">
        <f aca="false">AY34+BA34+BE34</f>
        <v>14621.44</v>
      </c>
      <c r="BN34" s="18"/>
      <c r="BO34" s="15" t="n">
        <f aca="false">AY34+BA34+BG34</f>
        <v>16992.06</v>
      </c>
      <c r="BP34" s="18"/>
    </row>
    <row r="35" customFormat="false" ht="15" hidden="false" customHeight="false" outlineLevel="0" collapsed="false">
      <c r="A35" s="33"/>
      <c r="B35" s="1" t="s">
        <v>18</v>
      </c>
      <c r="C35" s="12" t="n">
        <f aca="false">(AA35*D35)+AA35</f>
        <v>9758.35736377357</v>
      </c>
      <c r="D35" s="13" t="n">
        <f aca="false">D10+0.05</f>
        <v>0.0528461694411282</v>
      </c>
      <c r="E35" s="12" t="n">
        <f aca="false">C35*F35</f>
        <v>5855.01441826414</v>
      </c>
      <c r="F35" s="14" t="n">
        <v>0.6</v>
      </c>
      <c r="G35" s="12" t="n">
        <f aca="false">C35*H35</f>
        <v>780.668589101886</v>
      </c>
      <c r="H35" s="14" t="n">
        <v>0.08</v>
      </c>
      <c r="I35" s="12" t="n">
        <f aca="false">C35*J35</f>
        <v>1756.50432547924</v>
      </c>
      <c r="J35" s="14" t="n">
        <v>0.18</v>
      </c>
      <c r="K35" s="12" t="n">
        <f aca="false">C35*L35</f>
        <v>4684.01153461131</v>
      </c>
      <c r="L35" s="14" t="n">
        <v>0.48</v>
      </c>
      <c r="M35" s="15" t="n">
        <f aca="false">C35+E35</f>
        <v>15613.3717820377</v>
      </c>
      <c r="N35" s="13" t="n">
        <f aca="false">(M35-AK35)/AK35</f>
        <v>0.0528461694411283</v>
      </c>
      <c r="O35" s="15" t="n">
        <f aca="false">C35+E35+G35</f>
        <v>16394.0403711396</v>
      </c>
      <c r="P35" s="13" t="n">
        <f aca="false">(O35-AM35)/AM35</f>
        <v>0.0528461694411283</v>
      </c>
      <c r="Q35" s="15" t="n">
        <f aca="false">C35+E35+I35</f>
        <v>17369.876107517</v>
      </c>
      <c r="R35" s="13" t="n">
        <f aca="false">(Q35-AO35)/AO35</f>
        <v>0.0528461694411285</v>
      </c>
      <c r="S35" s="15" t="n">
        <f aca="false">C35+E35+K35</f>
        <v>20297.383316649</v>
      </c>
      <c r="T35" s="13" t="n">
        <f aca="false">(S35-AQ35)/AQ35</f>
        <v>0.0528461694411282</v>
      </c>
      <c r="U35" s="16" t="n">
        <f aca="false">(M35-M36)/M36</f>
        <v>0.0277270409378569</v>
      </c>
      <c r="V35" s="16" t="n">
        <f aca="false">(O35-O36)/O36</f>
        <v>0.0277270409378569</v>
      </c>
      <c r="W35" s="16" t="n">
        <f aca="false">(Q35-Q36)/Q36</f>
        <v>0.0277270409378571</v>
      </c>
      <c r="X35" s="16" t="n">
        <f aca="false">(S35-S36)/S36</f>
        <v>0.0277270409378569</v>
      </c>
      <c r="Y35" s="34"/>
      <c r="Z35" s="1" t="s">
        <v>18</v>
      </c>
      <c r="AA35" s="12" t="n">
        <f aca="false">(AY35*AB35)+AY35</f>
        <v>9268.55</v>
      </c>
      <c r="AB35" s="13" t="n">
        <f aca="false">AB10+0.05</f>
        <v>0.188428003590204</v>
      </c>
      <c r="AC35" s="12" t="n">
        <f aca="false">AA35*AD35</f>
        <v>5561.13</v>
      </c>
      <c r="AD35" s="14" t="n">
        <v>0.6</v>
      </c>
      <c r="AE35" s="12" t="n">
        <f aca="false">AA35*AF35</f>
        <v>741.484</v>
      </c>
      <c r="AF35" s="14" t="n">
        <v>0.08</v>
      </c>
      <c r="AG35" s="12" t="n">
        <f aca="false">AA35*AH35</f>
        <v>1668.339</v>
      </c>
      <c r="AH35" s="14" t="n">
        <v>0.18</v>
      </c>
      <c r="AI35" s="12" t="n">
        <f aca="false">AA35*AJ35</f>
        <v>4448.904</v>
      </c>
      <c r="AJ35" s="14" t="n">
        <v>0.48</v>
      </c>
      <c r="AK35" s="15" t="n">
        <f aca="false">AA35+AC35</f>
        <v>14829.68</v>
      </c>
      <c r="AL35" s="13" t="n">
        <f aca="false">(AK35-BI35)/BI35</f>
        <v>0.164482135846093</v>
      </c>
      <c r="AM35" s="15" t="n">
        <f aca="false">AA35+AC35+AE35</f>
        <v>15571.164</v>
      </c>
      <c r="AN35" s="13" t="n">
        <f aca="false">(AM35-BK35)/BK35</f>
        <v>0.164913367447706</v>
      </c>
      <c r="AO35" s="15" t="n">
        <f aca="false">AA35+AC35+AG35</f>
        <v>16498.019</v>
      </c>
      <c r="AP35" s="13" t="n">
        <f aca="false">(AO35-BM35)/BM35</f>
        <v>0.164594545372404</v>
      </c>
      <c r="AQ35" s="15" t="n">
        <f aca="false">AA35+AC35+AI35</f>
        <v>19278.584</v>
      </c>
      <c r="AR35" s="13" t="n">
        <f aca="false">(AQ35-BO35)/BO35</f>
        <v>0.172428631983015</v>
      </c>
      <c r="AS35" s="16" t="n">
        <f aca="false">(AK35-AK36)/AK36</f>
        <v>0.030871306502351</v>
      </c>
      <c r="AT35" s="16" t="n">
        <f aca="false">(AM35-AM36)/AM36</f>
        <v>0.030871306502351</v>
      </c>
      <c r="AU35" s="16" t="n">
        <f aca="false">(AO35-AO36)/AO36</f>
        <v>0.0308713065023508</v>
      </c>
      <c r="AV35" s="16" t="n">
        <f aca="false">(AQ35-AQ36)/AQ36</f>
        <v>0.030871306502351</v>
      </c>
      <c r="AW35" s="34"/>
      <c r="AX35" s="17" t="s">
        <v>15</v>
      </c>
      <c r="AY35" s="12" t="n">
        <v>7799</v>
      </c>
      <c r="AZ35" s="18"/>
      <c r="BA35" s="12" t="n">
        <v>4936</v>
      </c>
      <c r="BB35" s="14" t="n">
        <f aca="false">BA35/$AY10</f>
        <v>0.632901654058213</v>
      </c>
      <c r="BC35" s="12" t="n">
        <v>631.8</v>
      </c>
      <c r="BD35" s="14" t="n">
        <f aca="false">BC35/$AY10</f>
        <v>0.0810103859469163</v>
      </c>
      <c r="BE35" s="12" t="n">
        <v>1431.32</v>
      </c>
      <c r="BF35" s="14" t="n">
        <f aca="false">BE35/$AY10</f>
        <v>0.183526093088858</v>
      </c>
      <c r="BG35" s="12" t="n">
        <v>3708.29</v>
      </c>
      <c r="BH35" s="14" t="n">
        <f aca="false">BG35/$AY10</f>
        <v>0.475482754199256</v>
      </c>
      <c r="BI35" s="15" t="n">
        <f aca="false">AY35+BA35</f>
        <v>12735</v>
      </c>
      <c r="BJ35" s="18"/>
      <c r="BK35" s="15" t="n">
        <f aca="false">AY35+BA35+BC35</f>
        <v>13366.8</v>
      </c>
      <c r="BL35" s="18"/>
      <c r="BM35" s="15" t="n">
        <f aca="false">AY35+BA35+BE35</f>
        <v>14166.32</v>
      </c>
      <c r="BN35" s="18"/>
      <c r="BO35" s="15" t="n">
        <f aca="false">AY35+BA35+BG35</f>
        <v>16443.29</v>
      </c>
      <c r="BP35" s="18"/>
    </row>
    <row r="36" customFormat="false" ht="15" hidden="false" customHeight="false" outlineLevel="0" collapsed="false">
      <c r="A36" s="33"/>
      <c r="B36" s="1" t="s">
        <v>13</v>
      </c>
      <c r="C36" s="12" t="n">
        <f aca="false">(AA36*D36)+AA36</f>
        <v>9495.08670596868</v>
      </c>
      <c r="D36" s="13" t="n">
        <f aca="false">D11+0.05</f>
        <v>0.0560672853828305</v>
      </c>
      <c r="E36" s="12" t="n">
        <f aca="false">C36*F36</f>
        <v>5697.05202358121</v>
      </c>
      <c r="F36" s="14" t="n">
        <v>0.6</v>
      </c>
      <c r="G36" s="12" t="n">
        <f aca="false">C36*H36</f>
        <v>759.606936477494</v>
      </c>
      <c r="H36" s="14" t="n">
        <v>0.08</v>
      </c>
      <c r="I36" s="12" t="n">
        <f aca="false">C36*J36</f>
        <v>1709.11560707436</v>
      </c>
      <c r="J36" s="14" t="n">
        <v>0.18</v>
      </c>
      <c r="K36" s="12" t="n">
        <f aca="false">C36*L36</f>
        <v>4557.64161886496</v>
      </c>
      <c r="L36" s="14" t="n">
        <v>0.48</v>
      </c>
      <c r="M36" s="15" t="n">
        <f aca="false">C36+E36</f>
        <v>15192.1387295499</v>
      </c>
      <c r="N36" s="13" t="n">
        <f aca="false">(M36-AK36)/AK36</f>
        <v>0.0560672853828304</v>
      </c>
      <c r="O36" s="15" t="n">
        <f aca="false">C36+E36+G36</f>
        <v>15951.7456660274</v>
      </c>
      <c r="P36" s="13" t="n">
        <f aca="false">(O36-AM36)/AM36</f>
        <v>0.0560672853828303</v>
      </c>
      <c r="Q36" s="15" t="n">
        <f aca="false">C36+E36+I36</f>
        <v>16901.2543366242</v>
      </c>
      <c r="R36" s="13" t="n">
        <f aca="false">(Q36-AO36)/AO36</f>
        <v>0.0560672853828303</v>
      </c>
      <c r="S36" s="15" t="n">
        <f aca="false">C36+E36+K36</f>
        <v>19749.7803484148</v>
      </c>
      <c r="T36" s="13" t="n">
        <f aca="false">(S36-AQ36)/AQ36</f>
        <v>0.0560672853828303</v>
      </c>
      <c r="U36" s="16" t="n">
        <f aca="false">(M36-M37)/M37</f>
        <v>0.0270002124548341</v>
      </c>
      <c r="V36" s="16" t="n">
        <f aca="false">(O36-O37)/O37</f>
        <v>0.0270002124548341</v>
      </c>
      <c r="W36" s="16" t="n">
        <f aca="false">(Q36-Q37)/Q37</f>
        <v>0.027000212454834</v>
      </c>
      <c r="X36" s="16" t="n">
        <f aca="false">(S36-S37)/S37</f>
        <v>0.027000212454834</v>
      </c>
      <c r="Y36" s="34"/>
      <c r="Z36" s="1" t="s">
        <v>13</v>
      </c>
      <c r="AA36" s="12" t="n">
        <f aca="false">(AY36*AB36)+AY36</f>
        <v>8990.9865</v>
      </c>
      <c r="AB36" s="13" t="n">
        <f aca="false">AB11+0.05</f>
        <v>0.211767341938319</v>
      </c>
      <c r="AC36" s="12" t="n">
        <f aca="false">AA36*AD36</f>
        <v>5394.5919</v>
      </c>
      <c r="AD36" s="14" t="n">
        <v>0.6</v>
      </c>
      <c r="AE36" s="12" t="n">
        <f aca="false">AA36*AF36</f>
        <v>719.27892</v>
      </c>
      <c r="AF36" s="14" t="n">
        <v>0.08</v>
      </c>
      <c r="AG36" s="12" t="n">
        <f aca="false">AA36*AH36</f>
        <v>1618.37757</v>
      </c>
      <c r="AH36" s="14" t="n">
        <v>0.18</v>
      </c>
      <c r="AI36" s="12" t="n">
        <f aca="false">AA36*AJ36</f>
        <v>4315.67352</v>
      </c>
      <c r="AJ36" s="14" t="n">
        <v>0.48</v>
      </c>
      <c r="AK36" s="15" t="n">
        <f aca="false">AA36+AC36</f>
        <v>14385.5784</v>
      </c>
      <c r="AL36" s="13" t="n">
        <f aca="false">(AK36-BI36)/BI36</f>
        <v>0.175702504059831</v>
      </c>
      <c r="AM36" s="15" t="n">
        <f aca="false">AA36+AC36+AE36</f>
        <v>15104.85732</v>
      </c>
      <c r="AN36" s="13" t="n">
        <f aca="false">(AM36-BK36)/BK36</f>
        <v>0.1770709646852</v>
      </c>
      <c r="AO36" s="15" t="n">
        <f aca="false">AA36+AC36+AG36</f>
        <v>16003.95597</v>
      </c>
      <c r="AP36" s="13" t="n">
        <f aca="false">(AO36-BM36)/BM36</f>
        <v>0.176886079849631</v>
      </c>
      <c r="AQ36" s="15" t="n">
        <f aca="false">AA36+AC36+AI36</f>
        <v>18701.25192</v>
      </c>
      <c r="AR36" s="13" t="n">
        <f aca="false">(AQ36-BO36)/BO36</f>
        <v>0.188035059299309</v>
      </c>
      <c r="AS36" s="16" t="n">
        <f aca="false">(AK36-AK37)/AK37</f>
        <v>0.0302344649180918</v>
      </c>
      <c r="AT36" s="16" t="n">
        <f aca="false">(AM36-AM37)/AM37</f>
        <v>0.0302344649180918</v>
      </c>
      <c r="AU36" s="16" t="n">
        <f aca="false">(AO36-AO37)/AO37</f>
        <v>0.0302344649180919</v>
      </c>
      <c r="AV36" s="16" t="n">
        <f aca="false">(AQ36-AQ37)/AQ37</f>
        <v>0.0302344649180918</v>
      </c>
      <c r="AW36" s="34"/>
      <c r="AX36" s="17" t="s">
        <v>13</v>
      </c>
      <c r="AY36" s="12" t="n">
        <v>7419.73</v>
      </c>
      <c r="AZ36" s="18"/>
      <c r="BA36" s="12" t="n">
        <v>4816</v>
      </c>
      <c r="BB36" s="14" t="n">
        <f aca="false">BA36/$AY11</f>
        <v>0.649080222595701</v>
      </c>
      <c r="BC36" s="12" t="n">
        <v>596.85</v>
      </c>
      <c r="BD36" s="14" t="n">
        <f aca="false">BC36/$AY11</f>
        <v>0.0804409324867617</v>
      </c>
      <c r="BE36" s="12" t="n">
        <v>1362.83</v>
      </c>
      <c r="BF36" s="14" t="n">
        <f aca="false">BE36/$AY11</f>
        <v>0.183676494966798</v>
      </c>
      <c r="BG36" s="12" t="n">
        <v>3505.6</v>
      </c>
      <c r="BH36" s="14" t="n">
        <f aca="false">BG36/$AY11</f>
        <v>0.47247002249408</v>
      </c>
      <c r="BI36" s="15" t="n">
        <f aca="false">AY36+BA36</f>
        <v>12235.73</v>
      </c>
      <c r="BJ36" s="18"/>
      <c r="BK36" s="15" t="n">
        <f aca="false">AY36+BA36+BC36</f>
        <v>12832.58</v>
      </c>
      <c r="BL36" s="18"/>
      <c r="BM36" s="15" t="n">
        <f aca="false">AY36+BA36+BE36</f>
        <v>13598.56</v>
      </c>
      <c r="BN36" s="18"/>
      <c r="BO36" s="15" t="n">
        <f aca="false">AY36+BA36+BG36</f>
        <v>15741.33</v>
      </c>
      <c r="BP36" s="18"/>
    </row>
    <row r="37" customFormat="false" ht="15" hidden="false" customHeight="false" outlineLevel="0" collapsed="false">
      <c r="A37" s="33"/>
      <c r="B37" s="1" t="s">
        <v>14</v>
      </c>
      <c r="C37" s="12" t="n">
        <f aca="false">(AA37*D37)+AA37</f>
        <v>9245.45739213881</v>
      </c>
      <c r="D37" s="13" t="n">
        <f aca="false">D12+0.05</f>
        <v>0.0593930765342763</v>
      </c>
      <c r="E37" s="12" t="n">
        <f aca="false">C37*F37</f>
        <v>5547.27443528329</v>
      </c>
      <c r="F37" s="14" t="n">
        <v>0.6</v>
      </c>
      <c r="G37" s="12" t="n">
        <f aca="false">C37*H37</f>
        <v>739.636591371105</v>
      </c>
      <c r="H37" s="14" t="n">
        <v>0.08</v>
      </c>
      <c r="I37" s="12" t="n">
        <f aca="false">C37*J37</f>
        <v>1664.18233058499</v>
      </c>
      <c r="J37" s="14" t="n">
        <v>0.18</v>
      </c>
      <c r="K37" s="12" t="n">
        <f aca="false">C37*L37</f>
        <v>4437.81954822663</v>
      </c>
      <c r="L37" s="14" t="n">
        <v>0.48</v>
      </c>
      <c r="M37" s="15" t="n">
        <f aca="false">C37+E37</f>
        <v>14792.7318274221</v>
      </c>
      <c r="N37" s="13" t="n">
        <f aca="false">(M37-AK37)/AK37</f>
        <v>0.0593930765342763</v>
      </c>
      <c r="O37" s="15" t="n">
        <f aca="false">C37+E37+G37</f>
        <v>15532.3684187932</v>
      </c>
      <c r="P37" s="13" t="n">
        <f aca="false">(O37-AM37)/AM37</f>
        <v>0.0593930765342763</v>
      </c>
      <c r="Q37" s="15" t="n">
        <f aca="false">C37+E37+I37</f>
        <v>16456.9141580071</v>
      </c>
      <c r="R37" s="13" t="n">
        <f aca="false">(Q37-AO37)/AO37</f>
        <v>0.0593930765342763</v>
      </c>
      <c r="S37" s="15" t="n">
        <f aca="false">C37+E37+K37</f>
        <v>19230.5513756487</v>
      </c>
      <c r="T37" s="13" t="n">
        <f aca="false">(S37-AQ37)/AQ37</f>
        <v>0.0593930765342764</v>
      </c>
      <c r="U37" s="16" t="n">
        <f aca="false">(M37-M38)/M38</f>
        <v>0.0271478158022714</v>
      </c>
      <c r="V37" s="16" t="n">
        <f aca="false">(O37-O38)/O38</f>
        <v>0.0271478158022714</v>
      </c>
      <c r="W37" s="16" t="n">
        <f aca="false">(Q37-Q38)/Q38</f>
        <v>0.0271478158022715</v>
      </c>
      <c r="X37" s="16" t="n">
        <f aca="false">(S37-S38)/S38</f>
        <v>0.0271478158022714</v>
      </c>
      <c r="Y37" s="34"/>
      <c r="Z37" s="1" t="s">
        <v>14</v>
      </c>
      <c r="AA37" s="12" t="n">
        <f aca="false">(AY37*AB37)+AY37</f>
        <v>8727.1265</v>
      </c>
      <c r="AB37" s="13" t="n">
        <f aca="false">AB12+0.05</f>
        <v>0.218203765251754</v>
      </c>
      <c r="AC37" s="12" t="n">
        <f aca="false">AA37*AD37</f>
        <v>5236.2759</v>
      </c>
      <c r="AD37" s="14" t="n">
        <v>0.6</v>
      </c>
      <c r="AE37" s="12" t="n">
        <f aca="false">AA37*AF37</f>
        <v>698.17012</v>
      </c>
      <c r="AF37" s="14" t="n">
        <v>0.08</v>
      </c>
      <c r="AG37" s="12" t="n">
        <f aca="false">AA37*AH37</f>
        <v>1570.88277</v>
      </c>
      <c r="AH37" s="14" t="n">
        <v>0.18</v>
      </c>
      <c r="AI37" s="12" t="n">
        <f aca="false">AA37*AJ37</f>
        <v>4189.02072</v>
      </c>
      <c r="AJ37" s="14" t="n">
        <v>0.48</v>
      </c>
      <c r="AK37" s="15" t="n">
        <f aca="false">AA37+AC37</f>
        <v>13963.4024</v>
      </c>
      <c r="AL37" s="13" t="n">
        <f aca="false">(AK37-BI37)/BI37</f>
        <v>0.177061855713555</v>
      </c>
      <c r="AM37" s="15" t="n">
        <f aca="false">AA37+AC37+AE37</f>
        <v>14661.57252</v>
      </c>
      <c r="AN37" s="13" t="n">
        <f aca="false">(AM37-BK37)/BK37</f>
        <v>0.178695753050332</v>
      </c>
      <c r="AO37" s="15" t="n">
        <f aca="false">AA37+AC37+AG37</f>
        <v>15534.28517</v>
      </c>
      <c r="AP37" s="13" t="n">
        <f aca="false">(AO37-BM37)/BM37</f>
        <v>0.178534375184925</v>
      </c>
      <c r="AQ37" s="15" t="n">
        <f aca="false">AA37+AC37+AI37</f>
        <v>18152.42312</v>
      </c>
      <c r="AR37" s="13" t="n">
        <f aca="false">(AQ37-BO37)/BO37</f>
        <v>0.191107787099039</v>
      </c>
      <c r="AS37" s="16" t="n">
        <f aca="false">(AK37-AK38)/AK38</f>
        <v>0.0302383620875889</v>
      </c>
      <c r="AT37" s="16" t="n">
        <f aca="false">(AM37-AM38)/AM38</f>
        <v>0.030238362087589</v>
      </c>
      <c r="AU37" s="16" t="n">
        <f aca="false">(AO37-AO38)/AO38</f>
        <v>0.0302383620875888</v>
      </c>
      <c r="AV37" s="16" t="n">
        <f aca="false">(AQ37-AQ38)/AQ38</f>
        <v>0.0302383620875889</v>
      </c>
      <c r="AW37" s="34"/>
      <c r="AX37" s="17" t="s">
        <v>14</v>
      </c>
      <c r="AY37" s="12" t="n">
        <v>7163.93</v>
      </c>
      <c r="AZ37" s="18"/>
      <c r="BA37" s="12" t="n">
        <v>4699</v>
      </c>
      <c r="BB37" s="14" t="n">
        <f aca="false">BA37/$AY12</f>
        <v>0.655924890388376</v>
      </c>
      <c r="BC37" s="12" t="n">
        <v>575.88</v>
      </c>
      <c r="BD37" s="14" t="n">
        <f aca="false">BC37/$AY12</f>
        <v>0.0803860450897761</v>
      </c>
      <c r="BE37" s="12" t="n">
        <v>1318.09</v>
      </c>
      <c r="BF37" s="14" t="n">
        <f aca="false">BE37/$AY12</f>
        <v>0.183989793311772</v>
      </c>
      <c r="BG37" s="12" t="n">
        <v>3377.02</v>
      </c>
      <c r="BH37" s="14" t="n">
        <f aca="false">BG37/$AY12</f>
        <v>0.471392099029443</v>
      </c>
      <c r="BI37" s="15" t="n">
        <f aca="false">AY37+BA37</f>
        <v>11862.93</v>
      </c>
      <c r="BJ37" s="18"/>
      <c r="BK37" s="15" t="n">
        <f aca="false">AY37+BA37+BC37</f>
        <v>12438.81</v>
      </c>
      <c r="BL37" s="18"/>
      <c r="BM37" s="15" t="n">
        <f aca="false">AY37+BA37+BE37</f>
        <v>13181.02</v>
      </c>
      <c r="BN37" s="18"/>
      <c r="BO37" s="15" t="n">
        <f aca="false">AY37+BA37+BG37</f>
        <v>15239.95</v>
      </c>
      <c r="BP37" s="18"/>
    </row>
    <row r="38" customFormat="false" ht="15.75" hidden="false" customHeight="false" outlineLevel="0" collapsed="false">
      <c r="A38" s="33"/>
      <c r="B38" s="1" t="s">
        <v>15</v>
      </c>
      <c r="C38" s="19" t="n">
        <f aca="false">(AA38*D38)+AA38</f>
        <v>9001.09726166091</v>
      </c>
      <c r="D38" s="20" t="n">
        <f aca="false">D13+0.05</f>
        <v>0.0625806443672632</v>
      </c>
      <c r="E38" s="19" t="n">
        <f aca="false">C38*F38</f>
        <v>5400.65835699655</v>
      </c>
      <c r="F38" s="21" t="n">
        <v>0.6</v>
      </c>
      <c r="G38" s="19" t="n">
        <f aca="false">C38*H38</f>
        <v>720.087780932873</v>
      </c>
      <c r="H38" s="21" t="n">
        <v>0.08</v>
      </c>
      <c r="I38" s="19" t="n">
        <f aca="false">C38*J38</f>
        <v>1620.19750709896</v>
      </c>
      <c r="J38" s="21" t="n">
        <v>0.18</v>
      </c>
      <c r="K38" s="19" t="n">
        <f aca="false">C38*L38</f>
        <v>4320.52668559724</v>
      </c>
      <c r="L38" s="21" t="n">
        <v>0.48</v>
      </c>
      <c r="M38" s="22" t="n">
        <f aca="false">C38+E38</f>
        <v>14401.7556186575</v>
      </c>
      <c r="N38" s="20" t="n">
        <f aca="false">(M38-AK38)/AK38</f>
        <v>0.0625806443672632</v>
      </c>
      <c r="O38" s="22" t="n">
        <f aca="false">C38+E38+G38</f>
        <v>15121.8433995903</v>
      </c>
      <c r="P38" s="20" t="n">
        <f aca="false">(O38-AM38)/AM38</f>
        <v>0.0625806443672632</v>
      </c>
      <c r="Q38" s="22" t="n">
        <f aca="false">C38+E38+I38</f>
        <v>16021.9531257564</v>
      </c>
      <c r="R38" s="20" t="n">
        <f aca="false">(Q38-AO38)/AO38</f>
        <v>0.0625806443672631</v>
      </c>
      <c r="S38" s="22" t="n">
        <f aca="false">C38+E38+K38</f>
        <v>18722.2823042547</v>
      </c>
      <c r="T38" s="20" t="n">
        <f aca="false">(S38-AQ38)/AQ38</f>
        <v>0.0625806443672633</v>
      </c>
      <c r="U38" s="16" t="n">
        <f aca="false">(M38-M39)/M39</f>
        <v>0.028077022632179</v>
      </c>
      <c r="V38" s="16" t="n">
        <f aca="false">(O38-O39)/O39</f>
        <v>0.028077022632179</v>
      </c>
      <c r="W38" s="16" t="n">
        <f aca="false">(Q38-Q39)/Q39</f>
        <v>0.0280770226321789</v>
      </c>
      <c r="X38" s="16" t="n">
        <f aca="false">(S38-S39)/S39</f>
        <v>0.028077022632179</v>
      </c>
      <c r="Y38" s="34"/>
      <c r="Z38" s="1" t="s">
        <v>15</v>
      </c>
      <c r="AA38" s="19" t="n">
        <f aca="false">(AY38*AB38)+AY38</f>
        <v>8470.978</v>
      </c>
      <c r="AB38" s="20" t="n">
        <f aca="false">AB13+0.05</f>
        <v>0.224844851618575</v>
      </c>
      <c r="AC38" s="19" t="n">
        <f aca="false">AA38*AD38</f>
        <v>5082.5868</v>
      </c>
      <c r="AD38" s="21" t="n">
        <v>0.6</v>
      </c>
      <c r="AE38" s="19" t="n">
        <f aca="false">AA38*AF38</f>
        <v>677.67824</v>
      </c>
      <c r="AF38" s="21" t="n">
        <v>0.08</v>
      </c>
      <c r="AG38" s="19" t="n">
        <f aca="false">AA38*AH38</f>
        <v>1524.77604</v>
      </c>
      <c r="AH38" s="21" t="n">
        <v>0.18</v>
      </c>
      <c r="AI38" s="19" t="n">
        <f aca="false">AA38*AJ38</f>
        <v>4066.06944</v>
      </c>
      <c r="AJ38" s="21" t="n">
        <v>0.48</v>
      </c>
      <c r="AK38" s="22" t="n">
        <f aca="false">AA38+AC38</f>
        <v>13553.5648</v>
      </c>
      <c r="AL38" s="20" t="n">
        <f aca="false">(AK38-BI38)/BI38</f>
        <v>0.178677445612473</v>
      </c>
      <c r="AM38" s="22" t="n">
        <f aca="false">AA38+AC38+AE38</f>
        <v>14231.24304</v>
      </c>
      <c r="AN38" s="20" t="n">
        <f aca="false">(AM38-BK38)/BK38</f>
        <v>0.18077398574732</v>
      </c>
      <c r="AO38" s="22" t="n">
        <f aca="false">AA38+AC38+AG38</f>
        <v>15078.34084</v>
      </c>
      <c r="AP38" s="20" t="n">
        <f aca="false">(AO38-BM38)/BM38</f>
        <v>0.180289565968852</v>
      </c>
      <c r="AQ38" s="22" t="n">
        <f aca="false">AA38+AC38+AI38</f>
        <v>17619.63424</v>
      </c>
      <c r="AR38" s="20" t="n">
        <f aca="false">(AQ38-BO38)/BO38</f>
        <v>0.19453770634508</v>
      </c>
      <c r="AS38" s="16" t="n">
        <f aca="false">(AK38-AK39)/AK39</f>
        <v>0.0607392837317785</v>
      </c>
      <c r="AT38" s="16" t="n">
        <f aca="false">(AM38-AM39)/AM39</f>
        <v>0.0607392837317785</v>
      </c>
      <c r="AU38" s="16" t="n">
        <f aca="false">(AO38-AO39)/AO39</f>
        <v>0.0607392837317785</v>
      </c>
      <c r="AV38" s="16" t="n">
        <f aca="false">(AQ38-AQ39)/AQ39</f>
        <v>0.0607392837317785</v>
      </c>
      <c r="AW38" s="34"/>
      <c r="AX38" s="17" t="s">
        <v>15</v>
      </c>
      <c r="AY38" s="12" t="n">
        <v>6915.96</v>
      </c>
      <c r="AZ38" s="18"/>
      <c r="BA38" s="12" t="n">
        <v>4583</v>
      </c>
      <c r="BB38" s="14" t="n">
        <f aca="false">BA38/$AY13</f>
        <v>0.66267011376584</v>
      </c>
      <c r="BC38" s="12" t="n">
        <v>553.51</v>
      </c>
      <c r="BD38" s="14" t="n">
        <f aca="false">BC38/$AY13</f>
        <v>0.0800337191076871</v>
      </c>
      <c r="BE38" s="12" t="n">
        <v>1276.16</v>
      </c>
      <c r="BF38" s="14" t="n">
        <f aca="false">BE38/$AY13</f>
        <v>0.184523912804585</v>
      </c>
      <c r="BG38" s="12" t="n">
        <v>3251.21</v>
      </c>
      <c r="BH38" s="14" t="n">
        <f aca="false">BG38/$AY13</f>
        <v>0.470102487579454</v>
      </c>
      <c r="BI38" s="15" t="n">
        <f aca="false">AY38+BA38</f>
        <v>11498.96</v>
      </c>
      <c r="BJ38" s="18"/>
      <c r="BK38" s="15" t="n">
        <f aca="false">AY38+BA38+BC38</f>
        <v>12052.47</v>
      </c>
      <c r="BL38" s="18"/>
      <c r="BM38" s="15" t="n">
        <f aca="false">AY38+BA38+BE38</f>
        <v>12775.12</v>
      </c>
      <c r="BN38" s="18"/>
      <c r="BO38" s="15" t="n">
        <f aca="false">AY38+BA38+BG38</f>
        <v>14750.17</v>
      </c>
      <c r="BP38" s="18"/>
    </row>
    <row r="39" customFormat="false" ht="15" hidden="false" customHeight="false" outlineLevel="0" collapsed="false">
      <c r="A39" s="33"/>
      <c r="B39" s="1" t="s">
        <v>16</v>
      </c>
      <c r="C39" s="23" t="n">
        <f aca="false">(AA39*D39)+AA39</f>
        <v>8755.27520167259</v>
      </c>
      <c r="D39" s="24" t="n">
        <f aca="false">D14+0.05</f>
        <v>0.0963390940570014</v>
      </c>
      <c r="E39" s="23" t="n">
        <f aca="false">C39*F39</f>
        <v>5253.16512100356</v>
      </c>
      <c r="F39" s="25" t="n">
        <v>0.6</v>
      </c>
      <c r="G39" s="23" t="n">
        <f aca="false">C39*H39</f>
        <v>700.422016133808</v>
      </c>
      <c r="H39" s="25" t="n">
        <v>0.08</v>
      </c>
      <c r="I39" s="23" t="n">
        <f aca="false">C39*J39</f>
        <v>1575.94953630107</v>
      </c>
      <c r="J39" s="25" t="n">
        <v>0.18</v>
      </c>
      <c r="K39" s="23" t="n">
        <f aca="false">C39*L39</f>
        <v>4202.53209680284</v>
      </c>
      <c r="L39" s="25" t="n">
        <v>0.48</v>
      </c>
      <c r="M39" s="26" t="n">
        <f aca="false">C39+E39</f>
        <v>14008.4403226762</v>
      </c>
      <c r="N39" s="24" t="n">
        <f aca="false">(M39-AK39)/AK39</f>
        <v>0.0963390940570014</v>
      </c>
      <c r="O39" s="26" t="n">
        <f aca="false">C39+E39+G39</f>
        <v>14708.86233881</v>
      </c>
      <c r="P39" s="24" t="n">
        <f aca="false">(O39-AM39)/AM39</f>
        <v>0.0963390940570015</v>
      </c>
      <c r="Q39" s="26" t="n">
        <f aca="false">C39+E39+I39</f>
        <v>15584.3898589772</v>
      </c>
      <c r="R39" s="24" t="n">
        <f aca="false">(Q39-AO39)/AO39</f>
        <v>0.0963390940570013</v>
      </c>
      <c r="S39" s="26" t="n">
        <f aca="false">C39+E39+K39</f>
        <v>18210.972419479</v>
      </c>
      <c r="T39" s="24" t="n">
        <f aca="false">(S39-AQ39)/AQ39</f>
        <v>0.0963390940570016</v>
      </c>
      <c r="U39" s="16" t="n">
        <f aca="false">(M39-M40)/M40</f>
        <v>0.053168348430435</v>
      </c>
      <c r="V39" s="16" t="n">
        <f aca="false">(O39-O40)/O40</f>
        <v>0.0531683484304349</v>
      </c>
      <c r="W39" s="16" t="n">
        <f aca="false">(Q39-Q40)/Q40</f>
        <v>0.053168348430435</v>
      </c>
      <c r="X39" s="16" t="n">
        <f aca="false">(S39-S40)/S40</f>
        <v>0.0531683484304352</v>
      </c>
      <c r="Y39" s="34"/>
      <c r="Z39" s="1" t="s">
        <v>16</v>
      </c>
      <c r="AA39" s="23" t="n">
        <f aca="false">(AY39*AB39)+AY39</f>
        <v>7985.919</v>
      </c>
      <c r="AB39" s="24" t="n">
        <f aca="false">AB14+0.05</f>
        <v>0.220495080373763</v>
      </c>
      <c r="AC39" s="23" t="n">
        <f aca="false">AA39*AD39</f>
        <v>4791.5514</v>
      </c>
      <c r="AD39" s="25" t="n">
        <v>0.6</v>
      </c>
      <c r="AE39" s="23" t="n">
        <f aca="false">AA39*AF39</f>
        <v>638.87352</v>
      </c>
      <c r="AF39" s="25" t="n">
        <v>0.08</v>
      </c>
      <c r="AG39" s="23" t="n">
        <f aca="false">AA39*AH39</f>
        <v>1437.46542</v>
      </c>
      <c r="AH39" s="25" t="n">
        <v>0.18</v>
      </c>
      <c r="AI39" s="23" t="n">
        <f aca="false">AA39*AJ39</f>
        <v>3833.24112</v>
      </c>
      <c r="AJ39" s="25" t="n">
        <v>0.48</v>
      </c>
      <c r="AK39" s="26" t="n">
        <f aca="false">AA39+AC39</f>
        <v>12777.4704</v>
      </c>
      <c r="AL39" s="24" t="n">
        <f aca="false">(AK39-BI39)/BI39</f>
        <v>0.173517557571605</v>
      </c>
      <c r="AM39" s="26" t="n">
        <f aca="false">AA39+AC39+AE39</f>
        <v>13416.34392</v>
      </c>
      <c r="AN39" s="24" t="n">
        <f aca="false">(AM39-BK39)/BK39</f>
        <v>0.175598708416759</v>
      </c>
      <c r="AO39" s="26" t="n">
        <f aca="false">AA39+AC39+AG39</f>
        <v>14214.93582</v>
      </c>
      <c r="AP39" s="24" t="n">
        <f aca="false">(AO39-BM39)/BM39</f>
        <v>0.174512413615317</v>
      </c>
      <c r="AQ39" s="26" t="n">
        <f aca="false">AA39+AC39+AI39</f>
        <v>16610.71152</v>
      </c>
      <c r="AR39" s="24" t="n">
        <f aca="false">(AQ39-BO39)/BO39</f>
        <v>0.189600395895804</v>
      </c>
      <c r="AS39" s="16" t="n">
        <f aca="false">(AK39-AK40)/AK40</f>
        <v>0.0302249469837071</v>
      </c>
      <c r="AT39" s="16" t="n">
        <f aca="false">(AM39-AM40)/AM40</f>
        <v>0.0302249469837071</v>
      </c>
      <c r="AU39" s="16" t="n">
        <f aca="false">(AO39-AO40)/AO40</f>
        <v>0.0302249469837072</v>
      </c>
      <c r="AV39" s="16" t="n">
        <f aca="false">(AQ39-AQ40)/AQ40</f>
        <v>0.0302249469837071</v>
      </c>
      <c r="AW39" s="34"/>
      <c r="AX39" s="17" t="s">
        <v>13</v>
      </c>
      <c r="AY39" s="12" t="n">
        <v>6543.18</v>
      </c>
      <c r="AZ39" s="18"/>
      <c r="BA39" s="12" t="n">
        <v>4345</v>
      </c>
      <c r="BB39" s="14" t="n">
        <f aca="false">BA39/$AY14</f>
        <v>0.664050201889601</v>
      </c>
      <c r="BC39" s="12" t="n">
        <v>524.17</v>
      </c>
      <c r="BD39" s="14" t="n">
        <f aca="false">BC39/$AY14</f>
        <v>0.0801093657823871</v>
      </c>
      <c r="BE39" s="12" t="n">
        <v>1214.66</v>
      </c>
      <c r="BF39" s="14" t="n">
        <f aca="false">BE39/$AY14</f>
        <v>0.185637564609257</v>
      </c>
      <c r="BG39" s="12" t="n">
        <v>3075.09</v>
      </c>
      <c r="BH39" s="14" t="n">
        <f aca="false">BG39/$AY14</f>
        <v>0.46996873080062</v>
      </c>
      <c r="BI39" s="15" t="n">
        <f aca="false">AY39+BA39</f>
        <v>10888.18</v>
      </c>
      <c r="BJ39" s="18"/>
      <c r="BK39" s="15" t="n">
        <f aca="false">AY39+BA39+BC39</f>
        <v>11412.35</v>
      </c>
      <c r="BL39" s="18"/>
      <c r="BM39" s="15" t="n">
        <f aca="false">AY39+BA39+BE39</f>
        <v>12102.84</v>
      </c>
      <c r="BN39" s="18"/>
      <c r="BO39" s="15" t="n">
        <f aca="false">AY39+BA39+BG39</f>
        <v>13963.27</v>
      </c>
      <c r="BP39" s="18"/>
    </row>
    <row r="40" customFormat="false" ht="15" hidden="false" customHeight="false" outlineLevel="0" collapsed="false">
      <c r="A40" s="33"/>
      <c r="B40" s="1" t="s">
        <v>17</v>
      </c>
      <c r="C40" s="12" t="n">
        <f aca="false">(AA40*D40)+AA40</f>
        <v>8313.27224628505</v>
      </c>
      <c r="D40" s="13" t="n">
        <f aca="false">D15+0.05</f>
        <v>0.0724552126298972</v>
      </c>
      <c r="E40" s="12" t="n">
        <f aca="false">C40*F40</f>
        <v>4987.96334777103</v>
      </c>
      <c r="F40" s="14" t="n">
        <v>0.6</v>
      </c>
      <c r="G40" s="12" t="n">
        <f aca="false">C40*H40</f>
        <v>665.061779702804</v>
      </c>
      <c r="H40" s="14" t="n">
        <v>0.08</v>
      </c>
      <c r="I40" s="12" t="n">
        <f aca="false">C40*J40</f>
        <v>1496.38900433131</v>
      </c>
      <c r="J40" s="14" t="n">
        <v>0.18</v>
      </c>
      <c r="K40" s="12" t="n">
        <f aca="false">C40*L40</f>
        <v>3990.37067821682</v>
      </c>
      <c r="L40" s="14" t="n">
        <v>0.48</v>
      </c>
      <c r="M40" s="15" t="n">
        <f aca="false">C40+E40</f>
        <v>13301.2355940561</v>
      </c>
      <c r="N40" s="13" t="n">
        <f aca="false">(M40-AK40)/AK40</f>
        <v>0.0724552126298971</v>
      </c>
      <c r="O40" s="15" t="n">
        <f aca="false">C40+E40+G40</f>
        <v>13966.2973737589</v>
      </c>
      <c r="P40" s="13" t="n">
        <f aca="false">(O40-AM40)/AM40</f>
        <v>0.0724552126298972</v>
      </c>
      <c r="Q40" s="15" t="n">
        <f aca="false">C40+E40+I40</f>
        <v>14797.6245983874</v>
      </c>
      <c r="R40" s="13" t="n">
        <f aca="false">(Q40-AO40)/AO40</f>
        <v>0.0724552126298971</v>
      </c>
      <c r="S40" s="15" t="n">
        <f aca="false">C40+E40+K40</f>
        <v>17291.6062722729</v>
      </c>
      <c r="T40" s="13" t="n">
        <f aca="false">(S40-AQ40)/AQ40</f>
        <v>0.0724552126298972</v>
      </c>
      <c r="U40" s="16" t="n">
        <f aca="false">(M40-M41)/M41</f>
        <v>0.0270754351030662</v>
      </c>
      <c r="V40" s="16" t="n">
        <f aca="false">(O40-O41)/O41</f>
        <v>0.0270754351030662</v>
      </c>
      <c r="W40" s="16" t="n">
        <f aca="false">(Q40-Q41)/Q41</f>
        <v>0.0270754351030662</v>
      </c>
      <c r="X40" s="16" t="n">
        <f aca="false">(S40-S41)/S41</f>
        <v>0.0270754351030662</v>
      </c>
      <c r="Y40" s="34"/>
      <c r="Z40" s="1" t="s">
        <v>17</v>
      </c>
      <c r="AA40" s="12" t="n">
        <f aca="false">(AY40*AB40)+AY40</f>
        <v>7751.6265</v>
      </c>
      <c r="AB40" s="13" t="n">
        <f aca="false">AB15+0.05</f>
        <v>0.226769698974319</v>
      </c>
      <c r="AC40" s="12" t="n">
        <f aca="false">AA40*AD40</f>
        <v>4650.9759</v>
      </c>
      <c r="AD40" s="14" t="n">
        <v>0.6</v>
      </c>
      <c r="AE40" s="12" t="n">
        <f aca="false">AA40*AF40</f>
        <v>620.13012</v>
      </c>
      <c r="AF40" s="14" t="n">
        <v>0.08</v>
      </c>
      <c r="AG40" s="12" t="n">
        <f aca="false">AA40*AH40</f>
        <v>1395.29277</v>
      </c>
      <c r="AH40" s="14" t="n">
        <v>0.18</v>
      </c>
      <c r="AI40" s="12" t="n">
        <f aca="false">AA40*AJ40</f>
        <v>3720.78072</v>
      </c>
      <c r="AJ40" s="14" t="n">
        <v>0.48</v>
      </c>
      <c r="AK40" s="15" t="n">
        <f aca="false">AA40+AC40</f>
        <v>12402.6024</v>
      </c>
      <c r="AL40" s="13" t="n">
        <f aca="false">(AK40-BI40)/BI40</f>
        <v>0.174963967437591</v>
      </c>
      <c r="AM40" s="15" t="n">
        <f aca="false">AA40+AC40+AE40</f>
        <v>13022.73252</v>
      </c>
      <c r="AN40" s="13" t="n">
        <f aca="false">(AM40-BK40)/BK40</f>
        <v>0.177428186526249</v>
      </c>
      <c r="AO40" s="15" t="n">
        <f aca="false">AA40+AC40+AG40</f>
        <v>13797.89517</v>
      </c>
      <c r="AP40" s="13" t="n">
        <f aca="false">(AO40-BM40)/BM40</f>
        <v>0.176024462483358</v>
      </c>
      <c r="AQ40" s="15" t="n">
        <f aca="false">AA40+AC40+AI40</f>
        <v>16123.38312</v>
      </c>
      <c r="AR40" s="13" t="n">
        <f aca="false">(AQ40-BO40)/BO40</f>
        <v>0.19276877495356</v>
      </c>
      <c r="AS40" s="16" t="n">
        <f aca="false">(AK40-AK41)/AK41</f>
        <v>0.0302318232971598</v>
      </c>
      <c r="AT40" s="16" t="n">
        <f aca="false">(AM40-AM41)/AM41</f>
        <v>0.0302318232971598</v>
      </c>
      <c r="AU40" s="16" t="n">
        <f aca="false">(AO40-AO41)/AO41</f>
        <v>0.0302318232971598</v>
      </c>
      <c r="AV40" s="16" t="n">
        <f aca="false">(AQ40-AQ41)/AQ41</f>
        <v>0.0302318232971597</v>
      </c>
      <c r="AW40" s="34"/>
      <c r="AX40" s="17" t="s">
        <v>14</v>
      </c>
      <c r="AY40" s="12" t="n">
        <v>6318.73</v>
      </c>
      <c r="AZ40" s="18"/>
      <c r="BA40" s="12" t="n">
        <v>4237</v>
      </c>
      <c r="BB40" s="14" t="n">
        <f aca="false">BA40/$AY15</f>
        <v>0.670546138227144</v>
      </c>
      <c r="BC40" s="12" t="n">
        <v>504.59</v>
      </c>
      <c r="BD40" s="14" t="n">
        <f aca="false">BC40/$AY15</f>
        <v>0.0798562369336876</v>
      </c>
      <c r="BE40" s="12" t="n">
        <v>1176.93</v>
      </c>
      <c r="BF40" s="14" t="n">
        <f aca="false">BE40/$AY15</f>
        <v>0.18626053020148</v>
      </c>
      <c r="BG40" s="12" t="n">
        <v>2961.88</v>
      </c>
      <c r="BH40" s="14" t="n">
        <f aca="false">BG40/$AY15</f>
        <v>0.468746092964884</v>
      </c>
      <c r="BI40" s="15" t="n">
        <f aca="false">AY40+BA40</f>
        <v>10555.73</v>
      </c>
      <c r="BJ40" s="18"/>
      <c r="BK40" s="15" t="n">
        <f aca="false">AY40+BA40+BC40</f>
        <v>11060.32</v>
      </c>
      <c r="BL40" s="18"/>
      <c r="BM40" s="15" t="n">
        <f aca="false">AY40+BA40+BE40</f>
        <v>11732.66</v>
      </c>
      <c r="BN40" s="18"/>
      <c r="BO40" s="15" t="n">
        <f aca="false">AY40+BA40+BG40</f>
        <v>13517.61</v>
      </c>
      <c r="BP40" s="18"/>
    </row>
    <row r="41" customFormat="false" ht="15" hidden="false" customHeight="false" outlineLevel="0" collapsed="false">
      <c r="A41" s="33"/>
      <c r="B41" s="1" t="s">
        <v>18</v>
      </c>
      <c r="C41" s="12" t="n">
        <f aca="false">(AA41*D41)+AA41</f>
        <v>8094.12041429149</v>
      </c>
      <c r="D41" s="13" t="n">
        <f aca="false">D16+0.05</f>
        <v>0.0757510610711556</v>
      </c>
      <c r="E41" s="12" t="n">
        <f aca="false">C41*F41</f>
        <v>4856.4722485749</v>
      </c>
      <c r="F41" s="14" t="n">
        <v>0.6</v>
      </c>
      <c r="G41" s="12" t="n">
        <f aca="false">C41*H41</f>
        <v>647.529633143319</v>
      </c>
      <c r="H41" s="14" t="n">
        <v>0.08</v>
      </c>
      <c r="I41" s="12" t="n">
        <f aca="false">C41*J41</f>
        <v>1456.94167457247</v>
      </c>
      <c r="J41" s="14" t="n">
        <v>0.18</v>
      </c>
      <c r="K41" s="12" t="n">
        <f aca="false">C41*L41</f>
        <v>3885.17779885992</v>
      </c>
      <c r="L41" s="14" t="n">
        <v>0.48</v>
      </c>
      <c r="M41" s="15" t="n">
        <f aca="false">C41+E41</f>
        <v>12950.5926628664</v>
      </c>
      <c r="N41" s="13" t="n">
        <f aca="false">(M41-AK41)/AK41</f>
        <v>0.0757510610711554</v>
      </c>
      <c r="O41" s="15" t="n">
        <f aca="false">C41+E41+G41</f>
        <v>13598.1222960097</v>
      </c>
      <c r="P41" s="13" t="n">
        <f aca="false">(O41-AM41)/AM41</f>
        <v>0.0757510610711555</v>
      </c>
      <c r="Q41" s="15" t="n">
        <f aca="false">C41+E41+I41</f>
        <v>14407.5343374389</v>
      </c>
      <c r="R41" s="13" t="n">
        <f aca="false">(Q41-AO41)/AO41</f>
        <v>0.0757510610711554</v>
      </c>
      <c r="S41" s="15" t="n">
        <f aca="false">C41+E41+K41</f>
        <v>16835.7704617263</v>
      </c>
      <c r="T41" s="13" t="n">
        <f aca="false">(S41-AQ41)/AQ41</f>
        <v>0.0757510610711554</v>
      </c>
      <c r="U41" s="16" t="n">
        <f aca="false">(M41-M42)/M42</f>
        <v>0.0275955231554956</v>
      </c>
      <c r="V41" s="16" t="n">
        <f aca="false">(O41-O42)/O42</f>
        <v>0.0275955231554958</v>
      </c>
      <c r="W41" s="16" t="n">
        <f aca="false">(Q41-Q42)/Q42</f>
        <v>0.0275955231554957</v>
      </c>
      <c r="X41" s="16" t="n">
        <f aca="false">(S41-S42)/S42</f>
        <v>0.0275955231554957</v>
      </c>
      <c r="Y41" s="34"/>
      <c r="Z41" s="1" t="s">
        <v>18</v>
      </c>
      <c r="AA41" s="12" t="n">
        <f aca="false">(AY41*AB41)+AY41</f>
        <v>7524.1575</v>
      </c>
      <c r="AB41" s="13" t="n">
        <f aca="false">AB16+0.05</f>
        <v>0.233316805310822</v>
      </c>
      <c r="AC41" s="12" t="n">
        <f aca="false">AA41*AD41</f>
        <v>4514.4945</v>
      </c>
      <c r="AD41" s="14" t="n">
        <v>0.6</v>
      </c>
      <c r="AE41" s="12" t="n">
        <f aca="false">AA41*AF41</f>
        <v>601.9326</v>
      </c>
      <c r="AF41" s="14" t="n">
        <v>0.08</v>
      </c>
      <c r="AG41" s="12" t="n">
        <f aca="false">AA41*AH41</f>
        <v>1354.34835</v>
      </c>
      <c r="AH41" s="14" t="n">
        <v>0.18</v>
      </c>
      <c r="AI41" s="12" t="n">
        <f aca="false">AA41*AJ41</f>
        <v>3611.5956</v>
      </c>
      <c r="AJ41" s="14" t="n">
        <v>0.48</v>
      </c>
      <c r="AK41" s="15" t="n">
        <f aca="false">AA41+AC41</f>
        <v>12038.652</v>
      </c>
      <c r="AL41" s="13" t="n">
        <f aca="false">(AK41-BI41)/BI41</f>
        <v>0.176137752485162</v>
      </c>
      <c r="AM41" s="15" t="n">
        <f aca="false">AA41+AC41+AE41</f>
        <v>12640.5846</v>
      </c>
      <c r="AN41" s="13" t="n">
        <f aca="false">(AM41-BK41)/BK41</f>
        <v>0.178920367798683</v>
      </c>
      <c r="AO41" s="15" t="n">
        <f aca="false">AA41+AC41+AG41</f>
        <v>13393.00035</v>
      </c>
      <c r="AP41" s="13" t="n">
        <f aca="false">(AO41-BM41)/BM41</f>
        <v>0.177413869799638</v>
      </c>
      <c r="AQ41" s="15" t="n">
        <f aca="false">AA41+AC41+AI41</f>
        <v>15650.2476</v>
      </c>
      <c r="AR41" s="13" t="n">
        <f aca="false">(AQ41-BO41)/BO41</f>
        <v>0.195843847423437</v>
      </c>
      <c r="AS41" s="16" t="n">
        <f aca="false">(AK41-AK42)/AK42</f>
        <v>0.0308275937892704</v>
      </c>
      <c r="AT41" s="16" t="n">
        <f aca="false">(AM41-AM42)/AM42</f>
        <v>0.0308275937892705</v>
      </c>
      <c r="AU41" s="16" t="n">
        <f aca="false">(AO41-AO42)/AO42</f>
        <v>0.0308275937892705</v>
      </c>
      <c r="AV41" s="16" t="n">
        <f aca="false">(AQ41-AQ42)/AQ42</f>
        <v>0.0308275937892704</v>
      </c>
      <c r="AW41" s="34"/>
      <c r="AX41" s="17" t="s">
        <v>15</v>
      </c>
      <c r="AY41" s="12" t="n">
        <v>6100.75</v>
      </c>
      <c r="AZ41" s="18"/>
      <c r="BA41" s="12" t="n">
        <v>4135</v>
      </c>
      <c r="BB41" s="14" t="n">
        <f aca="false">BA41/$AY16</f>
        <v>0.677785518173995</v>
      </c>
      <c r="BC41" s="12" t="n">
        <v>486.42</v>
      </c>
      <c r="BD41" s="14" t="n">
        <f aca="false">BC41/$AY16</f>
        <v>0.0797311805925501</v>
      </c>
      <c r="BE41" s="12" t="n">
        <v>1139.18</v>
      </c>
      <c r="BF41" s="14" t="n">
        <f aca="false">BE41/$AY16</f>
        <v>0.186727861328525</v>
      </c>
      <c r="BG41" s="12" t="n">
        <v>2851.45</v>
      </c>
      <c r="BH41" s="14" t="n">
        <f aca="false">BG41/$AY16</f>
        <v>0.467393353276237</v>
      </c>
      <c r="BI41" s="15" t="n">
        <f aca="false">AY41+BA41</f>
        <v>10235.75</v>
      </c>
      <c r="BJ41" s="18"/>
      <c r="BK41" s="15" t="n">
        <f aca="false">AY41+BA41+BC41</f>
        <v>10722.17</v>
      </c>
      <c r="BL41" s="18"/>
      <c r="BM41" s="15" t="n">
        <f aca="false">AY41+BA41+BE41</f>
        <v>11374.93</v>
      </c>
      <c r="BN41" s="18"/>
      <c r="BO41" s="15" t="n">
        <f aca="false">AY41+BA41+BG41</f>
        <v>13087.2</v>
      </c>
      <c r="BP41" s="18"/>
    </row>
    <row r="42" customFormat="false" ht="15" hidden="false" customHeight="false" outlineLevel="0" collapsed="false">
      <c r="A42" s="33"/>
      <c r="B42" s="1" t="s">
        <v>13</v>
      </c>
      <c r="C42" s="12" t="n">
        <f aca="false">(AA42*D42)+AA42</f>
        <v>7876.75717916367</v>
      </c>
      <c r="D42" s="13" t="n">
        <f aca="false">D17+0.05</f>
        <v>0.0791345941202908</v>
      </c>
      <c r="E42" s="12" t="n">
        <f aca="false">C42*F42</f>
        <v>4726.0543074982</v>
      </c>
      <c r="F42" s="14" t="n">
        <v>0.6</v>
      </c>
      <c r="G42" s="12" t="n">
        <f aca="false">C42*H42</f>
        <v>630.140574333093</v>
      </c>
      <c r="H42" s="14" t="n">
        <v>0.08</v>
      </c>
      <c r="I42" s="12" t="n">
        <f aca="false">C42*J42</f>
        <v>1417.81629224946</v>
      </c>
      <c r="J42" s="14" t="n">
        <v>0.18</v>
      </c>
      <c r="K42" s="12" t="n">
        <f aca="false">C42*L42</f>
        <v>3780.84344599856</v>
      </c>
      <c r="L42" s="14" t="n">
        <v>0.48</v>
      </c>
      <c r="M42" s="15" t="n">
        <f aca="false">C42+E42</f>
        <v>12602.8114866619</v>
      </c>
      <c r="N42" s="13" t="n">
        <f aca="false">(M42-AK42)/AK42</f>
        <v>0.0791345941202907</v>
      </c>
      <c r="O42" s="15" t="n">
        <f aca="false">C42+E42+G42</f>
        <v>13232.952060995</v>
      </c>
      <c r="P42" s="13" t="n">
        <f aca="false">(O42-AM42)/AM42</f>
        <v>0.0791345941202907</v>
      </c>
      <c r="Q42" s="15" t="n">
        <f aca="false">C42+E42+I42</f>
        <v>14020.6277789113</v>
      </c>
      <c r="R42" s="13" t="n">
        <f aca="false">(Q42-AO42)/AO42</f>
        <v>0.0791345941202908</v>
      </c>
      <c r="S42" s="15" t="n">
        <f aca="false">C42+E42+K42</f>
        <v>16383.6549326604</v>
      </c>
      <c r="T42" s="13" t="n">
        <f aca="false">(S42-AQ42)/AQ42</f>
        <v>0.0791345941202907</v>
      </c>
      <c r="U42" s="16" t="n">
        <f aca="false">(M42-M43)/M43</f>
        <v>0.0270538881248873</v>
      </c>
      <c r="V42" s="16" t="n">
        <f aca="false">(O42-O43)/O43</f>
        <v>0.0270538881248873</v>
      </c>
      <c r="W42" s="16" t="n">
        <f aca="false">(Q42-Q43)/Q43</f>
        <v>0.0270538881248872</v>
      </c>
      <c r="X42" s="16" t="n">
        <f aca="false">(S42-S43)/S43</f>
        <v>0.0270538881248873</v>
      </c>
      <c r="Y42" s="34"/>
      <c r="Z42" s="1" t="s">
        <v>13</v>
      </c>
      <c r="AA42" s="12" t="n">
        <f aca="false">(AY42*AB42)+AY42</f>
        <v>7299.1425</v>
      </c>
      <c r="AB42" s="13" t="n">
        <f aca="false">AB17+0.05</f>
        <v>0.257204802053102</v>
      </c>
      <c r="AC42" s="12" t="n">
        <f aca="false">AA42*AD42</f>
        <v>4379.4855</v>
      </c>
      <c r="AD42" s="14" t="n">
        <v>0.6</v>
      </c>
      <c r="AE42" s="12" t="n">
        <f aca="false">AA42*AF42</f>
        <v>583.9314</v>
      </c>
      <c r="AF42" s="14" t="n">
        <v>0.08</v>
      </c>
      <c r="AG42" s="12" t="n">
        <f aca="false">AA42*AH42</f>
        <v>1313.84565</v>
      </c>
      <c r="AH42" s="14" t="n">
        <v>0.18</v>
      </c>
      <c r="AI42" s="12" t="n">
        <f aca="false">AA42*AJ42</f>
        <v>3503.5884</v>
      </c>
      <c r="AJ42" s="14" t="n">
        <v>0.48</v>
      </c>
      <c r="AK42" s="15" t="n">
        <f aca="false">AA42+AC42</f>
        <v>11678.628</v>
      </c>
      <c r="AL42" s="13" t="n">
        <f aca="false">(AK42-BI42)/BI42</f>
        <v>0.186991162585058</v>
      </c>
      <c r="AM42" s="15" t="n">
        <f aca="false">AA42+AC42+AE42</f>
        <v>12262.5594</v>
      </c>
      <c r="AN42" s="13" t="n">
        <f aca="false">(AM42-BK42)/BK42</f>
        <v>0.190687716531763</v>
      </c>
      <c r="AO42" s="15" t="n">
        <f aca="false">AA42+AC42+AG42</f>
        <v>12992.47365</v>
      </c>
      <c r="AP42" s="13" t="n">
        <f aca="false">(AO42-BM42)/BM42</f>
        <v>0.189251147834492</v>
      </c>
      <c r="AQ42" s="15" t="n">
        <f aca="false">AA42+AC42+AI42</f>
        <v>15182.2164</v>
      </c>
      <c r="AR42" s="13" t="n">
        <f aca="false">(AQ42-BO42)/BO42</f>
        <v>0.211171497748332</v>
      </c>
      <c r="AS42" s="16" t="n">
        <f aca="false">(AK42-AK43)/AK43</f>
        <v>0.0302172821185563</v>
      </c>
      <c r="AT42" s="16" t="n">
        <f aca="false">(AM42-AM43)/AM43</f>
        <v>0.0302172821185562</v>
      </c>
      <c r="AU42" s="16" t="n">
        <f aca="false">(AO42-AO43)/AO43</f>
        <v>0.0302172821185563</v>
      </c>
      <c r="AV42" s="16" t="n">
        <f aca="false">(AQ42-AQ43)/AQ43</f>
        <v>0.0302172821185563</v>
      </c>
      <c r="AW42" s="34"/>
      <c r="AX42" s="17" t="s">
        <v>13</v>
      </c>
      <c r="AY42" s="12" t="n">
        <v>5805.85</v>
      </c>
      <c r="AZ42" s="18"/>
      <c r="BA42" s="12" t="n">
        <v>4033</v>
      </c>
      <c r="BB42" s="14" t="n">
        <f aca="false">BA42/$AY17</f>
        <v>0.694644195079101</v>
      </c>
      <c r="BC42" s="12" t="n">
        <v>459.87</v>
      </c>
      <c r="BD42" s="14" t="n">
        <f aca="false">BC42/$AY17</f>
        <v>0.0792080401663839</v>
      </c>
      <c r="BE42" s="12" t="n">
        <v>1086.07</v>
      </c>
      <c r="BF42" s="14" t="n">
        <f aca="false">BE42/$AY17</f>
        <v>0.187064770877649</v>
      </c>
      <c r="BG42" s="12" t="n">
        <v>2696.3</v>
      </c>
      <c r="BH42" s="14" t="n">
        <f aca="false">BG42/$AY17</f>
        <v>0.464410895906715</v>
      </c>
      <c r="BI42" s="15" t="n">
        <f aca="false">AY42+BA42</f>
        <v>9838.85</v>
      </c>
      <c r="BJ42" s="18"/>
      <c r="BK42" s="15" t="n">
        <f aca="false">AY42+BA42+BC42</f>
        <v>10298.72</v>
      </c>
      <c r="BL42" s="18"/>
      <c r="BM42" s="15" t="n">
        <f aca="false">AY42+BA42+BE42</f>
        <v>10924.92</v>
      </c>
      <c r="BN42" s="18"/>
      <c r="BO42" s="15" t="n">
        <f aca="false">AY42+BA42+BG42</f>
        <v>12535.15</v>
      </c>
      <c r="BP42" s="18"/>
    </row>
    <row r="43" customFormat="false" ht="15" hidden="false" customHeight="false" outlineLevel="0" collapsed="false">
      <c r="A43" s="33"/>
      <c r="B43" s="1" t="s">
        <v>14</v>
      </c>
      <c r="C43" s="12" t="n">
        <f aca="false">(AA43*D43)+AA43</f>
        <v>7669.27351158216</v>
      </c>
      <c r="D43" s="13" t="n">
        <f aca="false">D18+0.05</f>
        <v>0.0824584001375518</v>
      </c>
      <c r="E43" s="12" t="n">
        <f aca="false">C43*F43</f>
        <v>4601.5641069493</v>
      </c>
      <c r="F43" s="14" t="n">
        <v>0.6</v>
      </c>
      <c r="G43" s="12" t="n">
        <f aca="false">C43*H43</f>
        <v>613.541880926573</v>
      </c>
      <c r="H43" s="14" t="n">
        <v>0.08</v>
      </c>
      <c r="I43" s="12" t="n">
        <f aca="false">C43*J43</f>
        <v>1380.46923208479</v>
      </c>
      <c r="J43" s="14" t="n">
        <v>0.18</v>
      </c>
      <c r="K43" s="12" t="n">
        <f aca="false">C43*L43</f>
        <v>3681.25128555944</v>
      </c>
      <c r="L43" s="14" t="n">
        <v>0.48</v>
      </c>
      <c r="M43" s="15" t="n">
        <f aca="false">C43+E43</f>
        <v>12270.8376185315</v>
      </c>
      <c r="N43" s="13" t="n">
        <f aca="false">(M43-AK43)/AK43</f>
        <v>0.0824584001375516</v>
      </c>
      <c r="O43" s="15" t="n">
        <f aca="false">C43+E43+G43</f>
        <v>12884.379499458</v>
      </c>
      <c r="P43" s="13" t="n">
        <f aca="false">(O43-AM43)/AM43</f>
        <v>0.0824584001375515</v>
      </c>
      <c r="Q43" s="15" t="n">
        <f aca="false">C43+E43+I43</f>
        <v>13651.3068506162</v>
      </c>
      <c r="R43" s="13" t="n">
        <f aca="false">(Q43-AO43)/AO43</f>
        <v>0.0824584001375517</v>
      </c>
      <c r="S43" s="15" t="n">
        <f aca="false">C43+E43+K43</f>
        <v>15952.0889040909</v>
      </c>
      <c r="T43" s="13" t="n">
        <f aca="false">(S43-AQ43)/AQ43</f>
        <v>0.0824584001375515</v>
      </c>
      <c r="U43" s="16" t="n">
        <f aca="false">(M43-M44)/M44</f>
        <v>0.0271346326923111</v>
      </c>
      <c r="V43" s="16" t="n">
        <f aca="false">(O43-O44)/O44</f>
        <v>0.0271346326923111</v>
      </c>
      <c r="W43" s="16" t="n">
        <f aca="false">(Q43-Q44)/Q44</f>
        <v>0.0271346326923112</v>
      </c>
      <c r="X43" s="16" t="n">
        <f aca="false">(S43-S44)/S44</f>
        <v>0.027134632692311</v>
      </c>
      <c r="Y43" s="34"/>
      <c r="Z43" s="1" t="s">
        <v>14</v>
      </c>
      <c r="AA43" s="12" t="n">
        <f aca="false">(AY43*AB43)+AY43</f>
        <v>7085.0515</v>
      </c>
      <c r="AB43" s="13" t="n">
        <f aca="false">AB18+0.05</f>
        <v>0.26364657034367</v>
      </c>
      <c r="AC43" s="12" t="n">
        <f aca="false">AA43*AD43</f>
        <v>4251.0309</v>
      </c>
      <c r="AD43" s="14" t="n">
        <v>0.6</v>
      </c>
      <c r="AE43" s="12" t="n">
        <f aca="false">AA43*AF43</f>
        <v>566.80412</v>
      </c>
      <c r="AF43" s="14" t="n">
        <v>0.08</v>
      </c>
      <c r="AG43" s="12" t="n">
        <f aca="false">AA43*AH43</f>
        <v>1275.30927</v>
      </c>
      <c r="AH43" s="14" t="n">
        <v>0.18</v>
      </c>
      <c r="AI43" s="12" t="n">
        <f aca="false">AA43*AJ43</f>
        <v>3400.82472</v>
      </c>
      <c r="AJ43" s="14" t="n">
        <v>0.48</v>
      </c>
      <c r="AK43" s="15" t="n">
        <f aca="false">AA43+AC43</f>
        <v>11336.0824</v>
      </c>
      <c r="AL43" s="13" t="n">
        <f aca="false">(AK43-BI43)/BI43</f>
        <v>0.187916205150883</v>
      </c>
      <c r="AM43" s="15" t="n">
        <f aca="false">AA43+AC43+AE43</f>
        <v>11902.88652</v>
      </c>
      <c r="AN43" s="13" t="n">
        <f aca="false">(AM43-BK43)/BK43</f>
        <v>0.191965747807165</v>
      </c>
      <c r="AO43" s="15" t="n">
        <f aca="false">AA43+AC43+AG43</f>
        <v>12611.39167</v>
      </c>
      <c r="AP43" s="13" t="n">
        <f aca="false">(AO43-BM43)/BM43</f>
        <v>0.1902772039406</v>
      </c>
      <c r="AQ43" s="15" t="n">
        <f aca="false">AA43+AC43+AI43</f>
        <v>14736.90712</v>
      </c>
      <c r="AR43" s="13" t="n">
        <f aca="false">(AQ43-BO43)/BO43</f>
        <v>0.213923271196633</v>
      </c>
      <c r="AS43" s="16" t="n">
        <f aca="false">(AK43-AK44)/AK44</f>
        <v>0.0302217010806925</v>
      </c>
      <c r="AT43" s="16" t="n">
        <f aca="false">(AM43-AM44)/AM44</f>
        <v>0.0302217010806925</v>
      </c>
      <c r="AU43" s="16" t="n">
        <f aca="false">(AO43-AO44)/AO44</f>
        <v>0.0302217010806925</v>
      </c>
      <c r="AV43" s="16" t="n">
        <f aca="false">(AQ43-AQ44)/AQ44</f>
        <v>0.0302217010806925</v>
      </c>
      <c r="AW43" s="34"/>
      <c r="AX43" s="17" t="s">
        <v>14</v>
      </c>
      <c r="AY43" s="12" t="n">
        <v>5606.83</v>
      </c>
      <c r="AZ43" s="18"/>
      <c r="BA43" s="12" t="n">
        <v>3936</v>
      </c>
      <c r="BB43" s="14" t="n">
        <f aca="false">BA43/$AY18</f>
        <v>0.702000952409829</v>
      </c>
      <c r="BC43" s="12" t="n">
        <v>443.1</v>
      </c>
      <c r="BD43" s="14" t="n">
        <f aca="false">BC43/$AY18</f>
        <v>0.0790286133162589</v>
      </c>
      <c r="BE43" s="12" t="n">
        <v>1052.51</v>
      </c>
      <c r="BF43" s="14" t="n">
        <f aca="false">BE43/$AY18</f>
        <v>0.18771926382644</v>
      </c>
      <c r="BG43" s="12" t="n">
        <v>2597.07</v>
      </c>
      <c r="BH43" s="14" t="n">
        <f aca="false">BG43/$AY18</f>
        <v>0.463197564399135</v>
      </c>
      <c r="BI43" s="15" t="n">
        <f aca="false">AY43+BA43</f>
        <v>9542.83</v>
      </c>
      <c r="BJ43" s="18"/>
      <c r="BK43" s="15" t="n">
        <f aca="false">AY43+BA43+BC43</f>
        <v>9985.93</v>
      </c>
      <c r="BL43" s="18"/>
      <c r="BM43" s="15" t="n">
        <f aca="false">AY43+BA43+BE43</f>
        <v>10595.34</v>
      </c>
      <c r="BN43" s="18"/>
      <c r="BO43" s="15" t="n">
        <f aca="false">AY43+BA43+BG43</f>
        <v>12139.9</v>
      </c>
      <c r="BP43" s="18"/>
    </row>
    <row r="44" customFormat="false" ht="15.75" hidden="false" customHeight="false" outlineLevel="0" collapsed="false">
      <c r="A44" s="33"/>
      <c r="B44" s="1" t="s">
        <v>15</v>
      </c>
      <c r="C44" s="19" t="n">
        <f aca="false">(AA44*D44)+AA44</f>
        <v>7466.66821220853</v>
      </c>
      <c r="D44" s="20" t="n">
        <f aca="false">D19+0.05</f>
        <v>0.0857117449303792</v>
      </c>
      <c r="E44" s="19" t="n">
        <f aca="false">C44*F44</f>
        <v>4480.00092732512</v>
      </c>
      <c r="F44" s="21" t="n">
        <v>0.6</v>
      </c>
      <c r="G44" s="19" t="n">
        <f aca="false">C44*H44</f>
        <v>597.333456976682</v>
      </c>
      <c r="H44" s="21" t="n">
        <v>0.08</v>
      </c>
      <c r="I44" s="19" t="n">
        <f aca="false">C44*J44</f>
        <v>1344.00027819753</v>
      </c>
      <c r="J44" s="21" t="n">
        <v>0.18</v>
      </c>
      <c r="K44" s="19" t="n">
        <f aca="false">C44*L44</f>
        <v>3584.00074186009</v>
      </c>
      <c r="L44" s="21" t="n">
        <v>0.48</v>
      </c>
      <c r="M44" s="22" t="n">
        <f aca="false">C44+E44</f>
        <v>11946.6691395336</v>
      </c>
      <c r="N44" s="20" t="n">
        <f aca="false">(M44-AK44)/AK44</f>
        <v>0.0857117449303793</v>
      </c>
      <c r="O44" s="22" t="n">
        <f aca="false">C44+E44+G44</f>
        <v>12544.0025965103</v>
      </c>
      <c r="P44" s="20" t="n">
        <f aca="false">(O44-AM44)/AM44</f>
        <v>0.0857117449303792</v>
      </c>
      <c r="Q44" s="22" t="n">
        <f aca="false">C44+E44+I44</f>
        <v>13290.6694177312</v>
      </c>
      <c r="R44" s="20" t="n">
        <f aca="false">(Q44-AO44)/AO44</f>
        <v>0.0857117449303793</v>
      </c>
      <c r="S44" s="22" t="n">
        <f aca="false">C44+E44+K44</f>
        <v>15530.6698813937</v>
      </c>
      <c r="T44" s="20" t="n">
        <f aca="false">(S44-AQ44)/AQ44</f>
        <v>0.0857117449303793</v>
      </c>
      <c r="U44" s="16" t="n">
        <f aca="false">(M44-M45)/M45</f>
        <v>0.0317983842634465</v>
      </c>
      <c r="V44" s="16" t="n">
        <f aca="false">(O44-O45)/O45</f>
        <v>0.0317983842634465</v>
      </c>
      <c r="W44" s="16" t="n">
        <f aca="false">(Q44-Q45)/Q45</f>
        <v>0.0317983842634464</v>
      </c>
      <c r="X44" s="16" t="n">
        <f aca="false">(S44-S45)/S45</f>
        <v>0.0317983842634465</v>
      </c>
      <c r="Y44" s="34"/>
      <c r="Z44" s="1" t="s">
        <v>15</v>
      </c>
      <c r="AA44" s="19" t="n">
        <f aca="false">(AY44*AB44)+AY44</f>
        <v>6877.2105</v>
      </c>
      <c r="AB44" s="20" t="n">
        <f aca="false">AB19+0.05</f>
        <v>0.270261876132479</v>
      </c>
      <c r="AC44" s="19" t="n">
        <f aca="false">AA44*AD44</f>
        <v>4126.3263</v>
      </c>
      <c r="AD44" s="21" t="n">
        <v>0.6</v>
      </c>
      <c r="AE44" s="19" t="n">
        <f aca="false">AA44*AF44</f>
        <v>550.17684</v>
      </c>
      <c r="AF44" s="21" t="n">
        <v>0.08</v>
      </c>
      <c r="AG44" s="19" t="n">
        <f aca="false">AA44*AH44</f>
        <v>1237.89789</v>
      </c>
      <c r="AH44" s="21" t="n">
        <v>0.18</v>
      </c>
      <c r="AI44" s="19" t="n">
        <f aca="false">AA44*AJ44</f>
        <v>3301.06104</v>
      </c>
      <c r="AJ44" s="21" t="n">
        <v>0.48</v>
      </c>
      <c r="AK44" s="22" t="n">
        <f aca="false">AA44+AC44</f>
        <v>11003.5368</v>
      </c>
      <c r="AL44" s="20" t="n">
        <f aca="false">(AK44-BI44)/BI44</f>
        <v>0.189056074069511</v>
      </c>
      <c r="AM44" s="22" t="n">
        <f aca="false">AA44+AC44+AE44</f>
        <v>11553.71364</v>
      </c>
      <c r="AN44" s="20" t="n">
        <f aca="false">(AM44-BK44)/BK44</f>
        <v>0.193524770333243</v>
      </c>
      <c r="AO44" s="22" t="n">
        <f aca="false">AA44+AC44+AG44</f>
        <v>12241.43469</v>
      </c>
      <c r="AP44" s="20" t="n">
        <f aca="false">(AO44-BM44)/BM44</f>
        <v>0.191451238467685</v>
      </c>
      <c r="AQ44" s="22" t="n">
        <f aca="false">AA44+AC44+AI44</f>
        <v>14304.59784</v>
      </c>
      <c r="AR44" s="20" t="n">
        <f aca="false">(AQ44-BO44)/BO44</f>
        <v>0.216934093998785</v>
      </c>
      <c r="AS44" s="16" t="n">
        <f aca="false">(AK44-AK45)/AK45</f>
        <v>0.0204081632653061</v>
      </c>
      <c r="AT44" s="16" t="n">
        <f aca="false">(AM44-AM45)/AM45</f>
        <v>0.0204081632653062</v>
      </c>
      <c r="AU44" s="16" t="n">
        <f aca="false">(AO44-AO45)/AO45</f>
        <v>0.0204081632653061</v>
      </c>
      <c r="AV44" s="16" t="n">
        <f aca="false">(AQ44-AQ45)/AQ45</f>
        <v>0.0204081632653062</v>
      </c>
      <c r="AW44" s="34"/>
      <c r="AX44" s="17" t="s">
        <v>15</v>
      </c>
      <c r="AY44" s="12" t="n">
        <v>5414.01</v>
      </c>
      <c r="AZ44" s="18"/>
      <c r="BA44" s="12" t="n">
        <v>3840</v>
      </c>
      <c r="BB44" s="14" t="n">
        <f aca="false">BA44/$AY19</f>
        <v>0.70927094704295</v>
      </c>
      <c r="BC44" s="12" t="n">
        <v>426.32</v>
      </c>
      <c r="BD44" s="14" t="n">
        <f aca="false">BC44/$AY19</f>
        <v>0.0787438515998308</v>
      </c>
      <c r="BE44" s="12" t="n">
        <v>1020.38</v>
      </c>
      <c r="BF44" s="14" t="n">
        <f aca="false">BE44/$AY19</f>
        <v>0.188470283579085</v>
      </c>
      <c r="BG44" s="12" t="n">
        <v>2500.61</v>
      </c>
      <c r="BH44" s="14" t="n">
        <f aca="false">BG44/$AY19</f>
        <v>0.46187761012632</v>
      </c>
      <c r="BI44" s="15" t="n">
        <f aca="false">AY44+BA44</f>
        <v>9254.01</v>
      </c>
      <c r="BJ44" s="18"/>
      <c r="BK44" s="15" t="n">
        <f aca="false">AY44+BA44+BC44</f>
        <v>9680.33</v>
      </c>
      <c r="BL44" s="18"/>
      <c r="BM44" s="15" t="n">
        <f aca="false">AY44+BA44+BE44</f>
        <v>10274.39</v>
      </c>
      <c r="BN44" s="18"/>
      <c r="BO44" s="15" t="n">
        <f aca="false">AY44+BA44+BG44</f>
        <v>11754.62</v>
      </c>
      <c r="BP44" s="18"/>
    </row>
    <row r="45" customFormat="false" ht="15" hidden="false" customHeight="false" outlineLevel="0" collapsed="false">
      <c r="A45" s="33"/>
      <c r="B45" s="1" t="s">
        <v>17</v>
      </c>
      <c r="C45" s="23" t="n">
        <f aca="false">(AA45*D45)+AA45</f>
        <v>7236.55737989805</v>
      </c>
      <c r="D45" s="24" t="n">
        <f aca="false">D20+0.05</f>
        <v>0.073726363964832</v>
      </c>
      <c r="E45" s="23" t="n">
        <f aca="false">C45*F45</f>
        <v>4341.93442793883</v>
      </c>
      <c r="F45" s="25" t="n">
        <v>0.6</v>
      </c>
      <c r="G45" s="23" t="n">
        <f aca="false">C45*H45</f>
        <v>578.924590391844</v>
      </c>
      <c r="H45" s="25" t="n">
        <v>0.08</v>
      </c>
      <c r="I45" s="23" t="n">
        <f aca="false">C45*J45</f>
        <v>1302.58032838165</v>
      </c>
      <c r="J45" s="25" t="n">
        <v>0.18</v>
      </c>
      <c r="K45" s="23" t="n">
        <f aca="false">C45*L45</f>
        <v>3473.54754235106</v>
      </c>
      <c r="L45" s="25" t="n">
        <v>0.48</v>
      </c>
      <c r="M45" s="26" t="n">
        <f aca="false">C45+E45</f>
        <v>11578.4918078369</v>
      </c>
      <c r="N45" s="24" t="n">
        <f aca="false">(M45-AK45)/AK45</f>
        <v>0.0737263639648319</v>
      </c>
      <c r="O45" s="26" t="n">
        <f aca="false">C45+E45+G45</f>
        <v>12157.4163982287</v>
      </c>
      <c r="P45" s="24" t="n">
        <f aca="false">(O45-AM45)/AM45</f>
        <v>0.0737263639648319</v>
      </c>
      <c r="Q45" s="26" t="n">
        <f aca="false">C45+E45+I45</f>
        <v>12881.0721362185</v>
      </c>
      <c r="R45" s="24" t="n">
        <f aca="false">(Q45-AO45)/AO45</f>
        <v>0.073726363964832</v>
      </c>
      <c r="S45" s="26" t="n">
        <f aca="false">C45+E45+K45</f>
        <v>15052.0393501879</v>
      </c>
      <c r="T45" s="24" t="n">
        <f aca="false">(S45-AQ45)/AQ45</f>
        <v>0.073726363964832</v>
      </c>
      <c r="U45" s="16" t="n">
        <f aca="false">(M45-M46)/M46</f>
        <v>0.0157586952278165</v>
      </c>
      <c r="V45" s="16" t="n">
        <f aca="false">(O45-O46)/O46</f>
        <v>0.0157586952278165</v>
      </c>
      <c r="W45" s="16" t="n">
        <f aca="false">(Q45-Q46)/Q46</f>
        <v>0.0157586952278164</v>
      </c>
      <c r="X45" s="16" t="n">
        <f aca="false">(S45-S46)/S46</f>
        <v>0.0157586952278165</v>
      </c>
      <c r="Y45" s="34"/>
      <c r="Z45" s="1" t="s">
        <v>17</v>
      </c>
      <c r="AA45" s="23" t="n">
        <f aca="false">AA44*0.98</f>
        <v>6739.66629</v>
      </c>
      <c r="AB45" s="24" t="s">
        <v>19</v>
      </c>
      <c r="AC45" s="23" t="n">
        <f aca="false">AA45*AD45</f>
        <v>4043.799774</v>
      </c>
      <c r="AD45" s="25" t="n">
        <v>0.6</v>
      </c>
      <c r="AE45" s="23" t="n">
        <f aca="false">AA45*AF45</f>
        <v>539.1733032</v>
      </c>
      <c r="AF45" s="25" t="n">
        <v>0.08</v>
      </c>
      <c r="AG45" s="23" t="n">
        <f aca="false">AA45*AH45</f>
        <v>1213.1399322</v>
      </c>
      <c r="AH45" s="25" t="n">
        <v>0.18</v>
      </c>
      <c r="AI45" s="23" t="n">
        <f aca="false">AA45*AJ45</f>
        <v>3235.0398192</v>
      </c>
      <c r="AJ45" s="25" t="n">
        <v>0.48</v>
      </c>
      <c r="AK45" s="26" t="n">
        <f aca="false">AA45+AC45</f>
        <v>10783.466064</v>
      </c>
      <c r="AL45" s="24" t="s">
        <v>19</v>
      </c>
      <c r="AM45" s="26" t="n">
        <f aca="false">AA45+AC45+AE45</f>
        <v>11322.6393672</v>
      </c>
      <c r="AN45" s="24" t="s">
        <v>19</v>
      </c>
      <c r="AO45" s="26" t="n">
        <f aca="false">AA45+AC45+AG45</f>
        <v>11996.6059962</v>
      </c>
      <c r="AP45" s="24" t="s">
        <v>19</v>
      </c>
      <c r="AQ45" s="26" t="n">
        <f aca="false">AA45+AC45+AI45</f>
        <v>14018.5058832</v>
      </c>
      <c r="AR45" s="24" t="s">
        <v>19</v>
      </c>
      <c r="AS45" s="16" t="n">
        <f aca="false">(AK45-AK46)/AK46</f>
        <v>0.01010101010101</v>
      </c>
      <c r="AT45" s="16" t="n">
        <f aca="false">(AM45-AM46)/AM46</f>
        <v>0.01010101010101</v>
      </c>
      <c r="AU45" s="16" t="n">
        <f aca="false">(AO45-AO46)/AO46</f>
        <v>0.01010101010101</v>
      </c>
      <c r="AV45" s="16" t="n">
        <f aca="false">(AQ45-AQ46)/AQ46</f>
        <v>0.0101010101010099</v>
      </c>
      <c r="AW45" s="34"/>
    </row>
    <row r="46" customFormat="false" ht="15" hidden="false" customHeight="false" outlineLevel="0" collapsed="false">
      <c r="A46" s="33"/>
      <c r="B46" s="1" t="s">
        <v>18</v>
      </c>
      <c r="C46" s="12" t="n">
        <f aca="false">(AA46*D46)+AA46</f>
        <v>7124.28789819517</v>
      </c>
      <c r="D46" s="13" t="n">
        <f aca="false">D21+0.05</f>
        <v>0.0677458041052865</v>
      </c>
      <c r="E46" s="12" t="n">
        <f aca="false">C46*F46</f>
        <v>4274.5727389171</v>
      </c>
      <c r="F46" s="14" t="n">
        <v>0.6</v>
      </c>
      <c r="G46" s="12" t="n">
        <f aca="false">C46*H46</f>
        <v>569.943031855614</v>
      </c>
      <c r="H46" s="14" t="n">
        <v>0.08</v>
      </c>
      <c r="I46" s="12" t="n">
        <f aca="false">C46*J46</f>
        <v>1282.37182167513</v>
      </c>
      <c r="J46" s="14" t="n">
        <v>0.18</v>
      </c>
      <c r="K46" s="12" t="n">
        <f aca="false">C46*L46</f>
        <v>3419.65819113368</v>
      </c>
      <c r="L46" s="14" t="n">
        <v>0.48</v>
      </c>
      <c r="M46" s="15" t="n">
        <f aca="false">C46+E46</f>
        <v>11398.8606371123</v>
      </c>
      <c r="N46" s="13" t="n">
        <f aca="false">(M46-AK46)/AK46</f>
        <v>0.0677458041052864</v>
      </c>
      <c r="O46" s="15" t="n">
        <f aca="false">C46+E46+G46</f>
        <v>11968.8036689679</v>
      </c>
      <c r="P46" s="13" t="n">
        <f aca="false">(O46-AM46)/AM46</f>
        <v>0.0677458041052865</v>
      </c>
      <c r="Q46" s="15" t="n">
        <f aca="false">C46+E46+I46</f>
        <v>12681.2324587874</v>
      </c>
      <c r="R46" s="13" t="n">
        <f aca="false">(Q46-AO46)/AO46</f>
        <v>0.0677458041052864</v>
      </c>
      <c r="S46" s="15" t="n">
        <f aca="false">C46+E46+K46</f>
        <v>14818.518828246</v>
      </c>
      <c r="T46" s="13" t="n">
        <f aca="false">(S46-AQ46)/AQ46</f>
        <v>0.0677458041052864</v>
      </c>
      <c r="U46" s="16" t="n">
        <f aca="false">(M46-M47)/M47</f>
        <v>0.0158319083022028</v>
      </c>
      <c r="V46" s="16" t="n">
        <f aca="false">(O46-O47)/O47</f>
        <v>0.0158319083022027</v>
      </c>
      <c r="W46" s="16" t="n">
        <f aca="false">(Q46-Q47)/Q47</f>
        <v>0.0158319083022028</v>
      </c>
      <c r="X46" s="16" t="n">
        <f aca="false">(S46-S47)/S47</f>
        <v>0.0158319083022029</v>
      </c>
      <c r="Y46" s="34"/>
      <c r="Z46" s="1" t="s">
        <v>18</v>
      </c>
      <c r="AA46" s="12" t="n">
        <f aca="false">AA45*0.99</f>
        <v>6672.2696271</v>
      </c>
      <c r="AB46" s="13" t="s">
        <v>19</v>
      </c>
      <c r="AC46" s="12" t="n">
        <f aca="false">AA46*AD46</f>
        <v>4003.36177626</v>
      </c>
      <c r="AD46" s="14" t="n">
        <v>0.6</v>
      </c>
      <c r="AE46" s="12" t="n">
        <f aca="false">AA46*AF46</f>
        <v>533.781570168</v>
      </c>
      <c r="AF46" s="14" t="n">
        <v>0.08</v>
      </c>
      <c r="AG46" s="12" t="n">
        <f aca="false">AA46*AH46</f>
        <v>1201.008532878</v>
      </c>
      <c r="AH46" s="14" t="n">
        <v>0.18</v>
      </c>
      <c r="AI46" s="12" t="n">
        <f aca="false">AA46*AJ46</f>
        <v>3202.689421008</v>
      </c>
      <c r="AJ46" s="14" t="n">
        <v>0.48</v>
      </c>
      <c r="AK46" s="15" t="n">
        <f aca="false">AA46+AC46</f>
        <v>10675.63140336</v>
      </c>
      <c r="AL46" s="13" t="s">
        <v>19</v>
      </c>
      <c r="AM46" s="15" t="n">
        <f aca="false">AA46+AC46+AE46</f>
        <v>11209.412973528</v>
      </c>
      <c r="AN46" s="13" t="s">
        <v>19</v>
      </c>
      <c r="AO46" s="15" t="n">
        <f aca="false">AA46+AC46+AG46</f>
        <v>11876.639936238</v>
      </c>
      <c r="AP46" s="13" t="s">
        <v>19</v>
      </c>
      <c r="AQ46" s="15" t="n">
        <f aca="false">AA46+AC46+AI46</f>
        <v>13878.320824368</v>
      </c>
      <c r="AR46" s="13" t="s">
        <v>19</v>
      </c>
      <c r="AS46" s="16" t="n">
        <f aca="false">(AK46-AK47)/AK47</f>
        <v>0.0101010101010102</v>
      </c>
      <c r="AT46" s="16" t="n">
        <f aca="false">(AM46-AM47)/AM47</f>
        <v>0.0101010101010101</v>
      </c>
      <c r="AU46" s="16" t="n">
        <f aca="false">(AO46-AO47)/AO47</f>
        <v>0.0101010101010102</v>
      </c>
      <c r="AV46" s="16" t="n">
        <f aca="false">(AQ46-AQ47)/AQ47</f>
        <v>0.0101010101010102</v>
      </c>
      <c r="AW46" s="34"/>
    </row>
    <row r="47" customFormat="false" ht="15" hidden="false" customHeight="false" outlineLevel="0" collapsed="false">
      <c r="A47" s="33"/>
      <c r="B47" s="1" t="s">
        <v>13</v>
      </c>
      <c r="C47" s="12" t="n">
        <f aca="false">(AA47*D47)+AA47</f>
        <v>7013.25469299567</v>
      </c>
      <c r="D47" s="13" t="n">
        <f aca="false">D22+0.05</f>
        <v>0.0617220294452592</v>
      </c>
      <c r="E47" s="12" t="n">
        <f aca="false">C47*F47</f>
        <v>4207.9528157974</v>
      </c>
      <c r="F47" s="14" t="n">
        <v>0.6</v>
      </c>
      <c r="G47" s="12" t="n">
        <f aca="false">C47*H47</f>
        <v>561.060375439654</v>
      </c>
      <c r="H47" s="14" t="n">
        <v>0.08</v>
      </c>
      <c r="I47" s="12" t="n">
        <f aca="false">C47*J47</f>
        <v>1262.38584473922</v>
      </c>
      <c r="J47" s="14" t="n">
        <v>0.18</v>
      </c>
      <c r="K47" s="12" t="n">
        <f aca="false">C47*L47</f>
        <v>3366.36225263792</v>
      </c>
      <c r="L47" s="14" t="n">
        <v>0.48</v>
      </c>
      <c r="M47" s="15" t="n">
        <f aca="false">C47+E47</f>
        <v>11221.2075087931</v>
      </c>
      <c r="N47" s="13" t="n">
        <f aca="false">(M47-AK47)/AK47</f>
        <v>0.0617220294452591</v>
      </c>
      <c r="O47" s="15" t="n">
        <f aca="false">C47+E47+G47</f>
        <v>11782.2678842327</v>
      </c>
      <c r="P47" s="13" t="n">
        <f aca="false">(O47-AM47)/AM47</f>
        <v>0.0617220294452592</v>
      </c>
      <c r="Q47" s="15" t="n">
        <f aca="false">C47+E47+I47</f>
        <v>12483.5933535323</v>
      </c>
      <c r="R47" s="13" t="n">
        <f aca="false">(Q47-AO47)/AO47</f>
        <v>0.0617220294452592</v>
      </c>
      <c r="S47" s="15" t="n">
        <f aca="false">C47+E47+K47</f>
        <v>14587.569761431</v>
      </c>
      <c r="T47" s="13" t="n">
        <f aca="false">(S47-AQ47)/AQ47</f>
        <v>0.0617220294452591</v>
      </c>
      <c r="U47" s="16" t="n">
        <f aca="false">(M47-M48)/M48</f>
        <v>0.0157618211777866</v>
      </c>
      <c r="V47" s="16" t="n">
        <f aca="false">(O47-O48)/O48</f>
        <v>0.0157618211777867</v>
      </c>
      <c r="W47" s="16" t="n">
        <f aca="false">(Q47-Q48)/Q48</f>
        <v>0.0157618211777867</v>
      </c>
      <c r="X47" s="16" t="n">
        <f aca="false">(S47-S48)/S48</f>
        <v>0.0157618211777866</v>
      </c>
      <c r="Y47" s="34"/>
      <c r="Z47" s="1" t="s">
        <v>13</v>
      </c>
      <c r="AA47" s="12" t="n">
        <f aca="false">AA46*0.99</f>
        <v>6605.546930829</v>
      </c>
      <c r="AB47" s="13" t="s">
        <v>19</v>
      </c>
      <c r="AC47" s="12" t="n">
        <f aca="false">AA47*AD47</f>
        <v>3963.3281584974</v>
      </c>
      <c r="AD47" s="14" t="n">
        <v>0.6</v>
      </c>
      <c r="AE47" s="12" t="n">
        <f aca="false">AA47*AF47</f>
        <v>528.44375446632</v>
      </c>
      <c r="AF47" s="14" t="n">
        <v>0.08</v>
      </c>
      <c r="AG47" s="12" t="n">
        <f aca="false">AA47*AH47</f>
        <v>1188.99844754922</v>
      </c>
      <c r="AH47" s="14" t="n">
        <v>0.18</v>
      </c>
      <c r="AI47" s="12" t="n">
        <f aca="false">AA47*AJ47</f>
        <v>3170.66252679792</v>
      </c>
      <c r="AJ47" s="14" t="n">
        <v>0.48</v>
      </c>
      <c r="AK47" s="15" t="n">
        <f aca="false">AA47+AC47</f>
        <v>10568.8750893264</v>
      </c>
      <c r="AL47" s="13" t="s">
        <v>19</v>
      </c>
      <c r="AM47" s="15" t="n">
        <f aca="false">AA47+AC47+AE47</f>
        <v>11097.3188437927</v>
      </c>
      <c r="AN47" s="13" t="s">
        <v>19</v>
      </c>
      <c r="AO47" s="15" t="n">
        <f aca="false">AA47+AC47+AG47</f>
        <v>11757.8735368756</v>
      </c>
      <c r="AP47" s="13" t="s">
        <v>19</v>
      </c>
      <c r="AQ47" s="15" t="n">
        <f aca="false">AA47+AC47+AI47</f>
        <v>13739.5376161243</v>
      </c>
      <c r="AR47" s="13" t="s">
        <v>19</v>
      </c>
      <c r="AS47" s="16" t="n">
        <f aca="false">(AK47-AK48)/AK48</f>
        <v>0.0101010101010102</v>
      </c>
      <c r="AT47" s="16" t="n">
        <f aca="false">(AM47-AM48)/AM48</f>
        <v>0.0101010101010101</v>
      </c>
      <c r="AU47" s="16" t="n">
        <f aca="false">(AO47-AO48)/AO48</f>
        <v>0.0101010101010102</v>
      </c>
      <c r="AV47" s="16" t="n">
        <f aca="false">(AQ47-AQ48)/AQ48</f>
        <v>0.0101010101010102</v>
      </c>
      <c r="AW47" s="34"/>
    </row>
    <row r="48" customFormat="false" ht="15" hidden="false" customHeight="false" outlineLevel="0" collapsed="false">
      <c r="A48" s="33"/>
      <c r="B48" s="1" t="s">
        <v>14</v>
      </c>
      <c r="C48" s="12" t="n">
        <f aca="false">(AA48*D48)+AA48</f>
        <v>6904.42832834938</v>
      </c>
      <c r="D48" s="13" t="n">
        <f aca="false">D23+0.05</f>
        <v>0.0558050834649778</v>
      </c>
      <c r="E48" s="12" t="n">
        <f aca="false">C48*F48</f>
        <v>4142.65699700963</v>
      </c>
      <c r="F48" s="14" t="n">
        <v>0.6</v>
      </c>
      <c r="G48" s="12" t="n">
        <f aca="false">C48*H48</f>
        <v>552.354266267951</v>
      </c>
      <c r="H48" s="14" t="n">
        <v>0.08</v>
      </c>
      <c r="I48" s="12" t="n">
        <f aca="false">C48*J48</f>
        <v>1242.79709910289</v>
      </c>
      <c r="J48" s="14" t="n">
        <v>0.18</v>
      </c>
      <c r="K48" s="12" t="n">
        <f aca="false">C48*L48</f>
        <v>3314.1255976077</v>
      </c>
      <c r="L48" s="14" t="n">
        <v>0.48</v>
      </c>
      <c r="M48" s="15" t="n">
        <f aca="false">C48+E48</f>
        <v>11047.085325359</v>
      </c>
      <c r="N48" s="13" t="n">
        <f aca="false">(M48-AK48)/AK48</f>
        <v>0.0558050834649776</v>
      </c>
      <c r="O48" s="15" t="n">
        <f aca="false">C48+E48+G48</f>
        <v>11599.439591627</v>
      </c>
      <c r="P48" s="13" t="n">
        <f aca="false">(O48-AM48)/AM48</f>
        <v>0.0558050834649775</v>
      </c>
      <c r="Q48" s="15" t="n">
        <f aca="false">C48+E48+I48</f>
        <v>12289.8824244619</v>
      </c>
      <c r="R48" s="13" t="n">
        <f aca="false">(Q48-AO48)/AO48</f>
        <v>0.0558050834649776</v>
      </c>
      <c r="S48" s="15" t="n">
        <f aca="false">C48+E48+K48</f>
        <v>14361.2109229667</v>
      </c>
      <c r="T48" s="13" t="n">
        <f aca="false">(S48-AQ48)/AQ48</f>
        <v>0.0558050834649777</v>
      </c>
      <c r="U48" s="16" t="n">
        <f aca="false">(M48-M49)/M49</f>
        <v>0.0156855059788144</v>
      </c>
      <c r="V48" s="16" t="n">
        <f aca="false">(O48-O49)/O49</f>
        <v>0.0156855059788144</v>
      </c>
      <c r="W48" s="16" t="n">
        <f aca="false">(Q48-Q49)/Q49</f>
        <v>0.0156855059788145</v>
      </c>
      <c r="X48" s="16" t="n">
        <f aca="false">(S48-S49)/S49</f>
        <v>0.0156855059788145</v>
      </c>
      <c r="Y48" s="34"/>
      <c r="Z48" s="1" t="s">
        <v>14</v>
      </c>
      <c r="AA48" s="12" t="n">
        <f aca="false">AA47*0.99</f>
        <v>6539.49146152071</v>
      </c>
      <c r="AB48" s="13" t="s">
        <v>19</v>
      </c>
      <c r="AC48" s="12" t="n">
        <f aca="false">AA48*AD48</f>
        <v>3923.69487691243</v>
      </c>
      <c r="AD48" s="14" t="n">
        <v>0.6</v>
      </c>
      <c r="AE48" s="12" t="n">
        <f aca="false">AA48*AF48</f>
        <v>523.159316921657</v>
      </c>
      <c r="AF48" s="14" t="n">
        <v>0.08</v>
      </c>
      <c r="AG48" s="12" t="n">
        <f aca="false">AA48*AH48</f>
        <v>1177.10846307373</v>
      </c>
      <c r="AH48" s="14" t="n">
        <v>0.18</v>
      </c>
      <c r="AI48" s="12" t="n">
        <f aca="false">AA48*AJ48</f>
        <v>3138.95590152994</v>
      </c>
      <c r="AJ48" s="14" t="n">
        <v>0.48</v>
      </c>
      <c r="AK48" s="15" t="n">
        <f aca="false">AA48+AC48</f>
        <v>10463.1863384331</v>
      </c>
      <c r="AL48" s="13" t="s">
        <v>19</v>
      </c>
      <c r="AM48" s="15" t="n">
        <f aca="false">AA48+AC48+AE48</f>
        <v>10986.3456553548</v>
      </c>
      <c r="AN48" s="13" t="s">
        <v>19</v>
      </c>
      <c r="AO48" s="15" t="n">
        <f aca="false">AA48+AC48+AG48</f>
        <v>11640.2948015069</v>
      </c>
      <c r="AP48" s="13" t="s">
        <v>19</v>
      </c>
      <c r="AQ48" s="15" t="n">
        <f aca="false">AA48+AC48+AI48</f>
        <v>13602.1422399631</v>
      </c>
      <c r="AR48" s="13" t="s">
        <v>19</v>
      </c>
      <c r="AS48" s="16" t="n">
        <f aca="false">(AK48-AK49)/AK49</f>
        <v>0.0101010101010101</v>
      </c>
      <c r="AT48" s="16" t="n">
        <f aca="false">(AM48-AM49)/AM49</f>
        <v>0.0101010101010102</v>
      </c>
      <c r="AU48" s="16" t="n">
        <f aca="false">(AO48-AO49)/AO49</f>
        <v>0.0101010101010102</v>
      </c>
      <c r="AV48" s="16" t="n">
        <f aca="false">(AQ48-AQ49)/AQ49</f>
        <v>0.01010101010101</v>
      </c>
      <c r="AW48" s="34"/>
    </row>
    <row r="49" customFormat="false" ht="15" hidden="false" customHeight="false" outlineLevel="0" collapsed="false">
      <c r="B49" s="1" t="s">
        <v>15</v>
      </c>
      <c r="C49" s="12" t="n">
        <f aca="false">(AA49*D49)+AA49</f>
        <v>6797.80137425078</v>
      </c>
      <c r="D49" s="13" t="n">
        <f aca="false">D24+0.05</f>
        <v>0.05</v>
      </c>
      <c r="E49" s="12" t="n">
        <f aca="false">C49*F49</f>
        <v>4078.68082455047</v>
      </c>
      <c r="F49" s="14" t="n">
        <v>0.6</v>
      </c>
      <c r="G49" s="12" t="n">
        <f aca="false">C49*H49</f>
        <v>543.824109940062</v>
      </c>
      <c r="H49" s="14" t="n">
        <v>0.08</v>
      </c>
      <c r="I49" s="12" t="n">
        <f aca="false">C49*J49</f>
        <v>1223.60424736514</v>
      </c>
      <c r="J49" s="14" t="n">
        <v>0.18</v>
      </c>
      <c r="K49" s="12" t="n">
        <f aca="false">C49*L49</f>
        <v>3262.94465964037</v>
      </c>
      <c r="L49" s="14" t="n">
        <v>0.48</v>
      </c>
      <c r="M49" s="15" t="n">
        <f aca="false">C49+E49</f>
        <v>10876.4821988012</v>
      </c>
      <c r="N49" s="13" t="n">
        <f aca="false">(M49-AK49)/AK49</f>
        <v>0.05</v>
      </c>
      <c r="O49" s="15" t="n">
        <f aca="false">C49+E49+G49</f>
        <v>11420.3063087413</v>
      </c>
      <c r="P49" s="13" t="n">
        <f aca="false">(O49-AM49)/AM49</f>
        <v>0.05</v>
      </c>
      <c r="Q49" s="15" t="n">
        <f aca="false">C49+E49+I49</f>
        <v>12100.0864461664</v>
      </c>
      <c r="R49" s="13" t="n">
        <f aca="false">(Q49-AO49)/AO49</f>
        <v>0.05</v>
      </c>
      <c r="S49" s="15" t="n">
        <f aca="false">C49+E49+K49</f>
        <v>14139.4268584416</v>
      </c>
      <c r="T49" s="13" t="n">
        <f aca="false">(S49-AQ49)/AQ49</f>
        <v>0.0499999999999999</v>
      </c>
      <c r="U49" s="16" t="s">
        <v>19</v>
      </c>
      <c r="V49" s="16" t="s">
        <v>19</v>
      </c>
      <c r="W49" s="16" t="s">
        <v>19</v>
      </c>
      <c r="X49" s="16" t="s">
        <v>19</v>
      </c>
      <c r="Y49" s="34"/>
      <c r="Z49" s="1" t="s">
        <v>15</v>
      </c>
      <c r="AA49" s="12" t="n">
        <f aca="false">AA48*0.99</f>
        <v>6474.0965469055</v>
      </c>
      <c r="AB49" s="13" t="s">
        <v>19</v>
      </c>
      <c r="AC49" s="12" t="n">
        <f aca="false">AA49*AD49</f>
        <v>3884.4579281433</v>
      </c>
      <c r="AD49" s="14" t="n">
        <v>0.6</v>
      </c>
      <c r="AE49" s="12" t="n">
        <f aca="false">AA49*AF49</f>
        <v>517.92772375244</v>
      </c>
      <c r="AF49" s="14" t="n">
        <v>0.08</v>
      </c>
      <c r="AG49" s="12" t="n">
        <f aca="false">AA49*AH49</f>
        <v>1165.33737844299</v>
      </c>
      <c r="AH49" s="14" t="n">
        <v>0.18</v>
      </c>
      <c r="AI49" s="12" t="n">
        <f aca="false">AA49*AJ49</f>
        <v>3107.56634251464</v>
      </c>
      <c r="AJ49" s="14" t="n">
        <v>0.48</v>
      </c>
      <c r="AK49" s="15" t="n">
        <f aca="false">AA49+AC49</f>
        <v>10358.5544750488</v>
      </c>
      <c r="AL49" s="13" t="s">
        <v>19</v>
      </c>
      <c r="AM49" s="15" t="n">
        <f aca="false">AA49+AC49+AE49</f>
        <v>10876.4821988012</v>
      </c>
      <c r="AN49" s="13" t="s">
        <v>19</v>
      </c>
      <c r="AO49" s="15" t="n">
        <f aca="false">AA49+AC49+AG49</f>
        <v>11523.8918534918</v>
      </c>
      <c r="AP49" s="13" t="s">
        <v>19</v>
      </c>
      <c r="AQ49" s="15" t="n">
        <f aca="false">AA49+AC49+AI49</f>
        <v>13466.1208175634</v>
      </c>
      <c r="AR49" s="13" t="s">
        <v>19</v>
      </c>
      <c r="AS49" s="16" t="s">
        <v>19</v>
      </c>
      <c r="AT49" s="16" t="s">
        <v>19</v>
      </c>
      <c r="AU49" s="16" t="s">
        <v>19</v>
      </c>
      <c r="AV49" s="16" t="s">
        <v>19</v>
      </c>
      <c r="AW49" s="34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R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3" width="5.71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3" min="13" style="2" width="13.29"/>
    <col collapsed="false" customWidth="true" hidden="false" outlineLevel="0" max="14" min="14" style="3" width="5.86"/>
    <col collapsed="false" customWidth="true" hidden="false" outlineLevel="0" max="15" min="15" style="2" width="13.29"/>
    <col collapsed="false" customWidth="true" hidden="false" outlineLevel="0" max="16" min="16" style="3" width="5.86"/>
    <col collapsed="false" customWidth="true" hidden="false" outlineLevel="0" max="17" min="17" style="2" width="13.29"/>
    <col collapsed="false" customWidth="true" hidden="false" outlineLevel="0" max="18" min="18" style="3" width="5.86"/>
    <col collapsed="false" customWidth="true" hidden="false" outlineLevel="0" max="19" min="19" style="2" width="13.29"/>
    <col collapsed="false" customWidth="true" hidden="false" outlineLevel="0" max="20" min="20" style="3" width="5.86"/>
    <col collapsed="false" customWidth="true" hidden="false" outlineLevel="0" max="21" min="21" style="2" width="4.29"/>
    <col collapsed="false" customWidth="true" hidden="false" outlineLevel="0" max="22" min="22" style="1" width="4.29"/>
    <col collapsed="false" customWidth="true" hidden="false" outlineLevel="0" max="23" min="23" style="2" width="4.29"/>
    <col collapsed="false" customWidth="true" hidden="false" outlineLevel="0" max="24" min="24" style="3" width="4.29"/>
    <col collapsed="false" customWidth="true" hidden="false" outlineLevel="0" max="25" min="25" style="2" width="6.29"/>
    <col collapsed="false" customWidth="true" hidden="false" outlineLevel="0" max="26" min="26" style="4" width="6.14"/>
    <col collapsed="false" customWidth="true" hidden="false" outlineLevel="0" max="27" min="27" style="2" width="13.15"/>
    <col collapsed="false" customWidth="true" hidden="false" outlineLevel="0" max="28" min="28" style="4" width="6.14"/>
    <col collapsed="false" customWidth="true" hidden="false" outlineLevel="0" max="29" min="29" style="2" width="13.15"/>
    <col collapsed="false" customWidth="true" hidden="false" outlineLevel="0" max="30" min="30" style="4" width="5.29"/>
    <col collapsed="false" customWidth="true" hidden="false" outlineLevel="0" max="31" min="31" style="2" width="13.15"/>
    <col collapsed="false" customWidth="true" hidden="false" outlineLevel="0" max="32" min="32" style="4" width="4.71"/>
    <col collapsed="false" customWidth="true" hidden="false" outlineLevel="0" max="33" min="33" style="2" width="13.15"/>
    <col collapsed="false" customWidth="true" hidden="false" outlineLevel="0" max="34" min="34" style="3" width="5.29"/>
    <col collapsed="false" customWidth="true" hidden="false" outlineLevel="0" max="35" min="35" style="2" width="13.15"/>
    <col collapsed="false" customWidth="true" hidden="false" outlineLevel="0" max="36" min="36" style="3" width="5.29"/>
    <col collapsed="false" customWidth="true" hidden="false" outlineLevel="0" max="37" min="37" style="2" width="13.15"/>
    <col collapsed="false" customWidth="true" hidden="false" outlineLevel="0" max="38" min="38" style="3" width="5.71"/>
    <col collapsed="false" customWidth="true" hidden="false" outlineLevel="0" max="39" min="39" style="2" width="13.15"/>
    <col collapsed="false" customWidth="true" hidden="false" outlineLevel="0" max="40" min="40" style="3" width="5.71"/>
    <col collapsed="false" customWidth="true" hidden="false" outlineLevel="0" max="41" min="41" style="5" width="13.15"/>
    <col collapsed="false" customWidth="true" hidden="false" outlineLevel="0" max="42" min="42" style="0" width="4.29"/>
    <col collapsed="false" customWidth="true" hidden="false" outlineLevel="0" max="43" min="43" style="0" width="13.15"/>
    <col collapsed="false" customWidth="true" hidden="false" outlineLevel="0" max="44" min="44" style="0" width="4.29"/>
  </cols>
  <sheetData>
    <row r="1" customFormat="false" ht="7.5" hidden="false" customHeight="true" outlineLevel="0" collapsed="false"/>
    <row r="2" customFormat="false" ht="15" hidden="false" customHeight="false" outlineLevel="0" collapsed="false">
      <c r="C2" s="6" t="s">
        <v>1</v>
      </c>
      <c r="D2" s="7"/>
      <c r="N2" s="7"/>
    </row>
    <row r="3" customFormat="false" ht="7.5" hidden="false" customHeight="true" outlineLevel="0" collapsed="false"/>
    <row r="4" customFormat="false" ht="15" hidden="false" customHeight="false" outlineLevel="0" collapsed="false">
      <c r="C4" s="8" t="s">
        <v>2</v>
      </c>
      <c r="D4" s="9" t="s">
        <v>3</v>
      </c>
      <c r="E4" s="8" t="s">
        <v>4</v>
      </c>
      <c r="F4" s="10" t="s">
        <v>5</v>
      </c>
      <c r="G4" s="8" t="s">
        <v>6</v>
      </c>
      <c r="H4" s="10" t="s">
        <v>5</v>
      </c>
      <c r="I4" s="8" t="s">
        <v>7</v>
      </c>
      <c r="J4" s="10" t="s">
        <v>5</v>
      </c>
      <c r="K4" s="8" t="s">
        <v>8</v>
      </c>
      <c r="L4" s="10" t="s">
        <v>5</v>
      </c>
      <c r="M4" s="11" t="s">
        <v>9</v>
      </c>
      <c r="N4" s="9" t="s">
        <v>3</v>
      </c>
      <c r="O4" s="11" t="s">
        <v>10</v>
      </c>
      <c r="P4" s="9" t="s">
        <v>3</v>
      </c>
      <c r="Q4" s="11" t="s">
        <v>11</v>
      </c>
      <c r="R4" s="9" t="s">
        <v>3</v>
      </c>
      <c r="S4" s="11" t="s">
        <v>12</v>
      </c>
      <c r="T4" s="9" t="s">
        <v>3</v>
      </c>
      <c r="Z4" s="1"/>
      <c r="AA4" s="8" t="s">
        <v>2</v>
      </c>
      <c r="AB4" s="9"/>
      <c r="AC4" s="8" t="s">
        <v>4</v>
      </c>
      <c r="AD4" s="10" t="s">
        <v>5</v>
      </c>
      <c r="AE4" s="8" t="s">
        <v>6</v>
      </c>
      <c r="AF4" s="10" t="s">
        <v>5</v>
      </c>
      <c r="AG4" s="8" t="s">
        <v>7</v>
      </c>
      <c r="AH4" s="10" t="s">
        <v>5</v>
      </c>
      <c r="AI4" s="8" t="s">
        <v>8</v>
      </c>
      <c r="AJ4" s="10" t="s">
        <v>5</v>
      </c>
      <c r="AK4" s="11" t="s">
        <v>9</v>
      </c>
      <c r="AL4" s="9"/>
      <c r="AM4" s="11" t="s">
        <v>10</v>
      </c>
      <c r="AN4" s="9"/>
      <c r="AO4" s="11" t="s">
        <v>11</v>
      </c>
      <c r="AP4" s="9"/>
      <c r="AQ4" s="11" t="s">
        <v>12</v>
      </c>
      <c r="AR4" s="9"/>
    </row>
    <row r="5" customFormat="false" ht="15" hidden="false" customHeight="false" outlineLevel="0" collapsed="false">
      <c r="B5" s="1" t="s">
        <v>13</v>
      </c>
      <c r="C5" s="12" t="n">
        <v>10601.52</v>
      </c>
      <c r="D5" s="13" t="n">
        <f aca="false">(C5-AA5)/AA5</f>
        <v>0.116313744485043</v>
      </c>
      <c r="E5" s="12" t="n">
        <v>4970.76</v>
      </c>
      <c r="F5" s="14" t="n">
        <f aca="false">E5/$C5</f>
        <v>0.468872388110384</v>
      </c>
      <c r="G5" s="12" t="n">
        <v>2782.16</v>
      </c>
      <c r="H5" s="14" t="n">
        <f aca="false">G5/$C5</f>
        <v>0.262430293014587</v>
      </c>
      <c r="I5" s="12" t="n">
        <v>3706.2</v>
      </c>
      <c r="J5" s="14" t="n">
        <f aca="false">I5/$C5</f>
        <v>0.349591379349376</v>
      </c>
      <c r="K5" s="12" t="n">
        <v>6073.19</v>
      </c>
      <c r="L5" s="14" t="n">
        <f aca="false">K5/$C5</f>
        <v>0.572860306823927</v>
      </c>
      <c r="M5" s="15" t="n">
        <f aca="false">C5+E5</f>
        <v>15572.28</v>
      </c>
      <c r="N5" s="13" t="n">
        <f aca="false">(M5-AK5)/AK5</f>
        <v>0.0214077227320133</v>
      </c>
      <c r="O5" s="15" t="n">
        <f aca="false">C5+E5+G5</f>
        <v>18354.44</v>
      </c>
      <c r="P5" s="13" t="n">
        <f aca="false">(O5-AM5)/AM5</f>
        <v>0.145501545896976</v>
      </c>
      <c r="Q5" s="15" t="n">
        <f aca="false">C5+E5+I5</f>
        <v>19278.48</v>
      </c>
      <c r="R5" s="13" t="n">
        <f aca="false">(Q5-AO5)/AO5</f>
        <v>0.136170250383812</v>
      </c>
      <c r="S5" s="15" t="n">
        <f aca="false">C5+E5+K5</f>
        <v>21645.47</v>
      </c>
      <c r="T5" s="13" t="n">
        <f aca="false">(S5-AQ5)/AQ5</f>
        <v>0.0928285848871323</v>
      </c>
      <c r="U5" s="16" t="n">
        <f aca="false">(M5-M6)/M6</f>
        <v>0.0300005754459211</v>
      </c>
      <c r="V5" s="16" t="n">
        <f aca="false">(O5-O6)/O6</f>
        <v>0.030000269362688</v>
      </c>
      <c r="W5" s="16" t="n">
        <f aca="false">(Q5-Q6)/Q6</f>
        <v>0.0300005983877724</v>
      </c>
      <c r="X5" s="16" t="n">
        <f aca="false">(S5-S6)/S6</f>
        <v>0.0300004615748459</v>
      </c>
      <c r="Z5" s="17" t="s">
        <v>13</v>
      </c>
      <c r="AA5" s="12" t="n">
        <v>9496.9</v>
      </c>
      <c r="AB5" s="18"/>
      <c r="AC5" s="12" t="n">
        <v>5749</v>
      </c>
      <c r="AD5" s="14" t="n">
        <f aca="false">AC5/$AA5</f>
        <v>0.605355431772473</v>
      </c>
      <c r="AE5" s="12" t="n">
        <v>777.16</v>
      </c>
      <c r="AF5" s="14" t="n">
        <f aca="false">AE5/$AA5</f>
        <v>0.0818330191957376</v>
      </c>
      <c r="AG5" s="12" t="n">
        <v>1722.05</v>
      </c>
      <c r="AH5" s="14" t="n">
        <f aca="false">AG5/$AA5</f>
        <v>0.181327591108678</v>
      </c>
      <c r="AI5" s="12" t="n">
        <v>4560.93</v>
      </c>
      <c r="AJ5" s="14" t="n">
        <f aca="false">AI5/$AA5</f>
        <v>0.480254609398857</v>
      </c>
      <c r="AK5" s="15" t="n">
        <f aca="false">AA5+AC5</f>
        <v>15245.9</v>
      </c>
      <c r="AL5" s="18"/>
      <c r="AM5" s="15" t="n">
        <f aca="false">AA5+AC5+AE5</f>
        <v>16023.06</v>
      </c>
      <c r="AN5" s="18"/>
      <c r="AO5" s="15" t="n">
        <f aca="false">AA5+AC5+AG5</f>
        <v>16967.95</v>
      </c>
      <c r="AP5" s="18"/>
      <c r="AQ5" s="15" t="n">
        <f aca="false">AA5+AC5+AI5</f>
        <v>19806.83</v>
      </c>
      <c r="AR5" s="18"/>
    </row>
    <row r="6" customFormat="false" ht="15" hidden="false" customHeight="false" outlineLevel="0" collapsed="false">
      <c r="B6" s="1" t="s">
        <v>14</v>
      </c>
      <c r="C6" s="12" t="n">
        <v>10292.73</v>
      </c>
      <c r="D6" s="13" t="n">
        <f aca="false">(C6-AA6)/AA6</f>
        <v>0.122913914220785</v>
      </c>
      <c r="E6" s="12" t="n">
        <v>4825.98</v>
      </c>
      <c r="F6" s="14" t="n">
        <f aca="false">E6/$C6</f>
        <v>0.468872689752864</v>
      </c>
      <c r="G6" s="12" t="n">
        <v>2701.13</v>
      </c>
      <c r="H6" s="14" t="n">
        <f aca="false">G6/$C6</f>
        <v>0.262430861394402</v>
      </c>
      <c r="I6" s="12" t="n">
        <v>3598.25</v>
      </c>
      <c r="J6" s="14" t="n">
        <f aca="false">I6/$C6</f>
        <v>0.34959141063644</v>
      </c>
      <c r="K6" s="12" t="n">
        <v>5896.3</v>
      </c>
      <c r="L6" s="14" t="n">
        <f aca="false">K6/$C6</f>
        <v>0.572860650187074</v>
      </c>
      <c r="M6" s="15" t="n">
        <f aca="false">C6+E6</f>
        <v>15118.71</v>
      </c>
      <c r="N6" s="13" t="n">
        <f aca="false">(M6-AK6)/AK6</f>
        <v>0.0233952409414685</v>
      </c>
      <c r="O6" s="15" t="n">
        <f aca="false">C6+E6+G6</f>
        <v>17819.84</v>
      </c>
      <c r="P6" s="13" t="n">
        <f aca="false">(O6-AM6)/AM6</f>
        <v>0.148118987945287</v>
      </c>
      <c r="Q6" s="15" t="n">
        <f aca="false">C6+E6+I6</f>
        <v>18716.96</v>
      </c>
      <c r="R6" s="13" t="n">
        <f aca="false">(Q6-AO6)/AO6</f>
        <v>0.138748499522098</v>
      </c>
      <c r="S6" s="15" t="n">
        <f aca="false">C6+E6+K6</f>
        <v>21015.01</v>
      </c>
      <c r="T6" s="13" t="n">
        <f aca="false">(S6-AQ6)/AQ6</f>
        <v>0.0965380928751408</v>
      </c>
      <c r="U6" s="16" t="n">
        <f aca="false">(M6-M7)/M7</f>
        <v>0.0299992437852431</v>
      </c>
      <c r="V6" s="16" t="n">
        <f aca="false">(O6-O7)/O7</f>
        <v>0.0299991387696427</v>
      </c>
      <c r="W6" s="16" t="n">
        <f aca="false">(Q6-Q7)/Q7</f>
        <v>0.0299991965581873</v>
      </c>
      <c r="X6" s="16" t="n">
        <f aca="false">(S6-S7)/S7</f>
        <v>0.0299996128007104</v>
      </c>
      <c r="Z6" s="17" t="s">
        <v>14</v>
      </c>
      <c r="AA6" s="12" t="n">
        <v>9166.09</v>
      </c>
      <c r="AB6" s="18"/>
      <c r="AC6" s="12" t="n">
        <v>5607</v>
      </c>
      <c r="AD6" s="14" t="n">
        <f aca="false">AC6/$AA6</f>
        <v>0.611711209468814</v>
      </c>
      <c r="AE6" s="12" t="n">
        <v>747.81</v>
      </c>
      <c r="AF6" s="14" t="n">
        <f aca="false">AE6/$AA6</f>
        <v>0.0815844051280317</v>
      </c>
      <c r="AG6" s="12" t="n">
        <v>1663.34</v>
      </c>
      <c r="AH6" s="14" t="n">
        <f aca="false">AG6/$AA6</f>
        <v>0.181466688631685</v>
      </c>
      <c r="AI6" s="12" t="n">
        <v>4391.78</v>
      </c>
      <c r="AJ6" s="14" t="n">
        <f aca="false">AI6/$AA6</f>
        <v>0.479133414574808</v>
      </c>
      <c r="AK6" s="15" t="n">
        <f aca="false">AA6+AC6</f>
        <v>14773.09</v>
      </c>
      <c r="AL6" s="18"/>
      <c r="AM6" s="15" t="n">
        <f aca="false">AA6+AC6+AE6</f>
        <v>15520.9</v>
      </c>
      <c r="AN6" s="18"/>
      <c r="AO6" s="15" t="n">
        <f aca="false">AA6+AC6+AG6</f>
        <v>16436.43</v>
      </c>
      <c r="AP6" s="18"/>
      <c r="AQ6" s="15" t="n">
        <f aca="false">AA6+AC6+AI6</f>
        <v>19164.87</v>
      </c>
      <c r="AR6" s="18"/>
    </row>
    <row r="7" customFormat="false" ht="15.75" hidden="false" customHeight="false" outlineLevel="0" collapsed="false">
      <c r="B7" s="1" t="s">
        <v>15</v>
      </c>
      <c r="C7" s="19" t="n">
        <v>9992.95</v>
      </c>
      <c r="D7" s="20" t="n">
        <f aca="false">(C7-AA7)/AA7</f>
        <v>0.129352345454936</v>
      </c>
      <c r="E7" s="19" t="n">
        <v>4685.42</v>
      </c>
      <c r="F7" s="21" t="n">
        <f aca="false">E7/$C7</f>
        <v>0.468872555151382</v>
      </c>
      <c r="G7" s="19" t="n">
        <v>2622.46</v>
      </c>
      <c r="H7" s="21" t="n">
        <f aca="false">G7/$C7</f>
        <v>0.262431013864775</v>
      </c>
      <c r="I7" s="19" t="n">
        <v>3493.45</v>
      </c>
      <c r="J7" s="21" t="n">
        <f aca="false">I7/$C7</f>
        <v>0.349591461980696</v>
      </c>
      <c r="K7" s="19" t="n">
        <v>5724.56</v>
      </c>
      <c r="L7" s="21" t="n">
        <f aca="false">K7/$C7</f>
        <v>0.572859866205675</v>
      </c>
      <c r="M7" s="22" t="n">
        <f aca="false">C7+E7</f>
        <v>14678.37</v>
      </c>
      <c r="N7" s="20" t="n">
        <f aca="false">(M7-AK7)/AK7</f>
        <v>0.0249979225426124</v>
      </c>
      <c r="O7" s="22" t="n">
        <f aca="false">C7+E7+G7</f>
        <v>17300.83</v>
      </c>
      <c r="P7" s="20" t="n">
        <f aca="false">(O7-AM7)/AM7</f>
        <v>0.150302022905204</v>
      </c>
      <c r="Q7" s="22" t="n">
        <f aca="false">C7+E7+I7</f>
        <v>18171.82</v>
      </c>
      <c r="R7" s="20" t="n">
        <f aca="false">(Q7-AO7)/AO7</f>
        <v>0.140784582807832</v>
      </c>
      <c r="S7" s="22" t="n">
        <f aca="false">C7+E7+K7</f>
        <v>20402.93</v>
      </c>
      <c r="T7" s="20" t="n">
        <f aca="false">(S7-AQ7)/AQ7</f>
        <v>0.0998854450527088</v>
      </c>
      <c r="U7" s="16" t="n">
        <f aca="false">(M7-M8)/M8</f>
        <v>0.0609008829294526</v>
      </c>
      <c r="V7" s="16" t="n">
        <f aca="false">(O7-O8)/O8</f>
        <v>0.0609007535100029</v>
      </c>
      <c r="W7" s="16" t="n">
        <f aca="false">(Q7-Q8)/Q8</f>
        <v>0.0609008171679413</v>
      </c>
      <c r="X7" s="16" t="n">
        <f aca="false">(S7-S8)/S8</f>
        <v>0.0609004607494602</v>
      </c>
      <c r="Z7" s="17" t="s">
        <v>15</v>
      </c>
      <c r="AA7" s="12" t="n">
        <v>8848.39</v>
      </c>
      <c r="AB7" s="18"/>
      <c r="AC7" s="12" t="n">
        <v>5472</v>
      </c>
      <c r="AD7" s="14" t="n">
        <f aca="false">AC7/$AA7</f>
        <v>0.618417587832363</v>
      </c>
      <c r="AE7" s="12" t="n">
        <v>719.86</v>
      </c>
      <c r="AF7" s="14" t="n">
        <f aca="false">AE7/$AA7</f>
        <v>0.0813549131536924</v>
      </c>
      <c r="AG7" s="12" t="n">
        <v>1608.84</v>
      </c>
      <c r="AH7" s="14" t="n">
        <f aca="false">AG7/$AA7</f>
        <v>0.181822907896239</v>
      </c>
      <c r="AI7" s="12" t="n">
        <v>4229.66</v>
      </c>
      <c r="AJ7" s="14" t="n">
        <f aca="false">AI7/$AA7</f>
        <v>0.478014644472045</v>
      </c>
      <c r="AK7" s="15" t="n">
        <f aca="false">AA7+AC7</f>
        <v>14320.39</v>
      </c>
      <c r="AL7" s="18"/>
      <c r="AM7" s="15" t="n">
        <f aca="false">AA7+AC7+AE7</f>
        <v>15040.25</v>
      </c>
      <c r="AN7" s="18"/>
      <c r="AO7" s="15" t="n">
        <f aca="false">AA7+AC7+AG7</f>
        <v>15929.23</v>
      </c>
      <c r="AP7" s="18"/>
      <c r="AQ7" s="15" t="n">
        <f aca="false">AA7+AC7+AI7</f>
        <v>18550.05</v>
      </c>
      <c r="AR7" s="18"/>
    </row>
    <row r="8" customFormat="false" ht="15" hidden="false" customHeight="false" outlineLevel="0" collapsed="false">
      <c r="B8" s="1" t="s">
        <v>16</v>
      </c>
      <c r="C8" s="23" t="n">
        <v>9419.31</v>
      </c>
      <c r="D8" s="24" t="n">
        <f aca="false">(C8-AA8)/AA8</f>
        <v>0.125275515579995</v>
      </c>
      <c r="E8" s="23" t="n">
        <v>4416.45</v>
      </c>
      <c r="F8" s="25" t="n">
        <f aca="false">E8/$C8</f>
        <v>0.468871923739637</v>
      </c>
      <c r="G8" s="23" t="n">
        <v>2471.92</v>
      </c>
      <c r="H8" s="25" t="n">
        <f aca="false">G8/$C8</f>
        <v>0.262431112257692</v>
      </c>
      <c r="I8" s="23" t="n">
        <v>3292.91</v>
      </c>
      <c r="J8" s="25" t="n">
        <f aca="false">I8/$C8</f>
        <v>0.349591424424931</v>
      </c>
      <c r="K8" s="23" t="n">
        <v>5395.95</v>
      </c>
      <c r="L8" s="25" t="n">
        <f aca="false">K8/$C8</f>
        <v>0.572860432452059</v>
      </c>
      <c r="M8" s="26" t="n">
        <f aca="false">C8+E8</f>
        <v>13835.76</v>
      </c>
      <c r="N8" s="24" t="n">
        <f aca="false">(M8-AK8)/AK8</f>
        <v>0.0205869140430503</v>
      </c>
      <c r="O8" s="26" t="n">
        <f aca="false">C8+E8+G8</f>
        <v>16307.68</v>
      </c>
      <c r="P8" s="24" t="n">
        <f aca="false">(O8-AM8)/AM8</f>
        <v>0.145412185800909</v>
      </c>
      <c r="Q8" s="26" t="n">
        <f aca="false">C8+E8+I8</f>
        <v>17128.67</v>
      </c>
      <c r="R8" s="24" t="n">
        <f aca="false">(Q8-AO8)/AO8</f>
        <v>0.135309132292674</v>
      </c>
      <c r="S8" s="26" t="n">
        <f aca="false">C8+E8+K8</f>
        <v>19231.71</v>
      </c>
      <c r="T8" s="24" t="n">
        <f aca="false">(S8-AQ8)/AQ8</f>
        <v>0.0954693865461206</v>
      </c>
      <c r="U8" s="16" t="n">
        <f aca="false">(M8-M9)/M9</f>
        <v>0.029999746887837</v>
      </c>
      <c r="V8" s="16" t="n">
        <f aca="false">(O8-O9)/O9</f>
        <v>0.0299999368395788</v>
      </c>
      <c r="W8" s="16" t="n">
        <f aca="false">(Q8-Q9)/Q9</f>
        <v>0.0299997955475057</v>
      </c>
      <c r="X8" s="16" t="n">
        <f aca="false">(S8-S9)/S9</f>
        <v>0.0299996197427425</v>
      </c>
      <c r="Z8" s="17" t="s">
        <v>13</v>
      </c>
      <c r="AA8" s="12" t="n">
        <v>8370.67</v>
      </c>
      <c r="AB8" s="18"/>
      <c r="AC8" s="12" t="n">
        <v>5186</v>
      </c>
      <c r="AD8" s="14" t="n">
        <f aca="false">AC8/$AA8</f>
        <v>0.619544194192341</v>
      </c>
      <c r="AE8" s="12" t="n">
        <v>680.72</v>
      </c>
      <c r="AF8" s="14" t="n">
        <f aca="false">AE8/$AA8</f>
        <v>0.0813220447108774</v>
      </c>
      <c r="AG8" s="12" t="n">
        <v>1530.56</v>
      </c>
      <c r="AH8" s="14" t="n">
        <f aca="false">AG8/$AA8</f>
        <v>0.182847967964333</v>
      </c>
      <c r="AI8" s="12" t="n">
        <v>3999.01</v>
      </c>
      <c r="AJ8" s="14" t="n">
        <f aca="false">AI8/$AA8</f>
        <v>0.477740730431375</v>
      </c>
      <c r="AK8" s="15" t="n">
        <f aca="false">AA8+AC8</f>
        <v>13556.67</v>
      </c>
      <c r="AL8" s="18"/>
      <c r="AM8" s="15" t="n">
        <f aca="false">AA8+AC8+AE8</f>
        <v>14237.39</v>
      </c>
      <c r="AN8" s="18"/>
      <c r="AO8" s="15" t="n">
        <f aca="false">AA8+AC8+AG8</f>
        <v>15087.23</v>
      </c>
      <c r="AP8" s="18"/>
      <c r="AQ8" s="15" t="n">
        <f aca="false">AA8+AC8+AI8</f>
        <v>17555.68</v>
      </c>
      <c r="AR8" s="18"/>
    </row>
    <row r="9" customFormat="false" ht="15" hidden="false" customHeight="false" outlineLevel="0" collapsed="false">
      <c r="B9" s="1" t="s">
        <v>17</v>
      </c>
      <c r="C9" s="12" t="n">
        <v>9144.96</v>
      </c>
      <c r="D9" s="13" t="n">
        <f aca="false">(C9-AA9)/AA9</f>
        <v>0.13177256531699</v>
      </c>
      <c r="E9" s="12" t="n">
        <v>4287.82</v>
      </c>
      <c r="F9" s="14" t="n">
        <f aca="false">E9/$C9</f>
        <v>0.468872471831479</v>
      </c>
      <c r="G9" s="12" t="n">
        <v>2399.92</v>
      </c>
      <c r="H9" s="14" t="n">
        <f aca="false">G9/$C9</f>
        <v>0.262430890895094</v>
      </c>
      <c r="I9" s="12" t="n">
        <v>3197</v>
      </c>
      <c r="J9" s="14" t="n">
        <f aca="false">I9/$C9</f>
        <v>0.349591468962139</v>
      </c>
      <c r="K9" s="12" t="n">
        <v>5238.79</v>
      </c>
      <c r="L9" s="14" t="n">
        <f aca="false">K9/$C9</f>
        <v>0.572860898243404</v>
      </c>
      <c r="M9" s="15" t="n">
        <f aca="false">C9+E9</f>
        <v>13432.78</v>
      </c>
      <c r="N9" s="13" t="n">
        <f aca="false">(M9-AK9)/AK9</f>
        <v>0.0221874545799055</v>
      </c>
      <c r="O9" s="15" t="n">
        <f aca="false">C9+E9+G9</f>
        <v>15832.7</v>
      </c>
      <c r="P9" s="13" t="n">
        <f aca="false">(O9-AM9)/AM9</f>
        <v>0.147565698348237</v>
      </c>
      <c r="Q9" s="15" t="n">
        <f aca="false">C9+E9+I9</f>
        <v>16629.78</v>
      </c>
      <c r="R9" s="13" t="n">
        <f aca="false">(Q9-AO9)/AO9</f>
        <v>0.137355828153725</v>
      </c>
      <c r="S9" s="15" t="n">
        <f aca="false">C9+E9+K9</f>
        <v>18671.57</v>
      </c>
      <c r="T9" s="13" t="n">
        <f aca="false">(S9-AQ9)/AQ9</f>
        <v>0.0988408703829908</v>
      </c>
      <c r="U9" s="16" t="n">
        <f aca="false">(M9-M10)/M10</f>
        <v>0.0300003143802911</v>
      </c>
      <c r="V9" s="16" t="n">
        <f aca="false">(O9-O10)/O10</f>
        <v>0.0300002276933685</v>
      </c>
      <c r="W9" s="16" t="n">
        <f aca="false">(Q9-Q10)/Q10</f>
        <v>0.0299998389636193</v>
      </c>
      <c r="X9" s="16" t="n">
        <f aca="false">(S9-S10)/S10</f>
        <v>0.03000044682925</v>
      </c>
      <c r="Z9" s="17" t="s">
        <v>14</v>
      </c>
      <c r="AA9" s="12" t="n">
        <v>8080.21</v>
      </c>
      <c r="AB9" s="18"/>
      <c r="AC9" s="12" t="n">
        <v>5061</v>
      </c>
      <c r="AD9" s="14" t="n">
        <f aca="false">AC9/$AA9</f>
        <v>0.626345107367259</v>
      </c>
      <c r="AE9" s="12" t="n">
        <v>655.56</v>
      </c>
      <c r="AF9" s="14" t="n">
        <f aca="false">AE9/$AA9</f>
        <v>0.0811315547491959</v>
      </c>
      <c r="AG9" s="12" t="n">
        <v>1480.23</v>
      </c>
      <c r="AH9" s="14" t="n">
        <f aca="false">AG9/$AA9</f>
        <v>0.183192020999454</v>
      </c>
      <c r="AI9" s="12" t="n">
        <v>3850.85</v>
      </c>
      <c r="AJ9" s="14" t="n">
        <f aca="false">AI9/$AA9</f>
        <v>0.476577960226281</v>
      </c>
      <c r="AK9" s="15" t="n">
        <f aca="false">AA9+AC9</f>
        <v>13141.21</v>
      </c>
      <c r="AL9" s="18"/>
      <c r="AM9" s="15" t="n">
        <f aca="false">AA9+AC9+AE9</f>
        <v>13796.77</v>
      </c>
      <c r="AN9" s="18"/>
      <c r="AO9" s="15" t="n">
        <f aca="false">AA9+AC9+AG9</f>
        <v>14621.44</v>
      </c>
      <c r="AP9" s="18"/>
      <c r="AQ9" s="15" t="n">
        <f aca="false">AA9+AC9+AI9</f>
        <v>16992.06</v>
      </c>
      <c r="AR9" s="18"/>
    </row>
    <row r="10" customFormat="false" ht="15" hidden="false" customHeight="false" outlineLevel="0" collapsed="false">
      <c r="B10" s="1" t="s">
        <v>18</v>
      </c>
      <c r="C10" s="12" t="n">
        <v>8878.6</v>
      </c>
      <c r="D10" s="13" t="n">
        <f aca="false">(C10-AA10)/AA10</f>
        <v>0.138428003590204</v>
      </c>
      <c r="E10" s="12" t="n">
        <v>4162.93</v>
      </c>
      <c r="F10" s="14" t="n">
        <f aca="false">E10/$C10</f>
        <v>0.468872344739035</v>
      </c>
      <c r="G10" s="12" t="n">
        <v>2330.02</v>
      </c>
      <c r="H10" s="14" t="n">
        <f aca="false">G10/$C10</f>
        <v>0.262431013898588</v>
      </c>
      <c r="I10" s="12" t="n">
        <v>3103.89</v>
      </c>
      <c r="J10" s="14" t="n">
        <f aca="false">I10/$C10</f>
        <v>0.349592278061857</v>
      </c>
      <c r="K10" s="12" t="n">
        <v>5086.2</v>
      </c>
      <c r="L10" s="14" t="n">
        <f aca="false">K10/$C10</f>
        <v>0.572860586128444</v>
      </c>
      <c r="M10" s="15" t="n">
        <f aca="false">C10+E10</f>
        <v>13041.53</v>
      </c>
      <c r="N10" s="13" t="n">
        <f aca="false">(M10-AK10)/AK10</f>
        <v>0.0240698861405576</v>
      </c>
      <c r="O10" s="15" t="n">
        <f aca="false">C10+E10+G10</f>
        <v>15371.55</v>
      </c>
      <c r="P10" s="13" t="n">
        <f aca="false">(O10-AM10)/AM10</f>
        <v>0.149979800700243</v>
      </c>
      <c r="Q10" s="15" t="n">
        <f aca="false">C10+E10+I10</f>
        <v>16145.42</v>
      </c>
      <c r="R10" s="13" t="n">
        <f aca="false">(Q10-AO10)/AO10</f>
        <v>0.13970459512421</v>
      </c>
      <c r="S10" s="15" t="n">
        <f aca="false">C10+E10+K10</f>
        <v>18127.73</v>
      </c>
      <c r="T10" s="13" t="n">
        <f aca="false">(S10-AQ10)/AQ10</f>
        <v>0.102439353681654</v>
      </c>
      <c r="U10" s="16" t="n">
        <f aca="false">(M10-M11)/M11</f>
        <v>0.0299999684086156</v>
      </c>
      <c r="V10" s="16" t="n">
        <f aca="false">(O10-O11)/O11</f>
        <v>0.0300003417353321</v>
      </c>
      <c r="W10" s="16" t="n">
        <f aca="false">(Q10-Q11)/Q11</f>
        <v>0.0300003317350509</v>
      </c>
      <c r="X10" s="16" t="n">
        <f aca="false">(S10-S11)/S11</f>
        <v>0.0299998749981533</v>
      </c>
      <c r="Z10" s="17" t="s">
        <v>15</v>
      </c>
      <c r="AA10" s="12" t="n">
        <v>7799</v>
      </c>
      <c r="AB10" s="18"/>
      <c r="AC10" s="12" t="n">
        <v>4936</v>
      </c>
      <c r="AD10" s="14" t="n">
        <f aca="false">AC10/$AA10</f>
        <v>0.632901654058213</v>
      </c>
      <c r="AE10" s="12" t="n">
        <v>631.8</v>
      </c>
      <c r="AF10" s="14" t="n">
        <f aca="false">AE10/$AA10</f>
        <v>0.0810103859469163</v>
      </c>
      <c r="AG10" s="12" t="n">
        <v>1431.32</v>
      </c>
      <c r="AH10" s="14" t="n">
        <f aca="false">AG10/$AA10</f>
        <v>0.183526093088858</v>
      </c>
      <c r="AI10" s="12" t="n">
        <v>3708.29</v>
      </c>
      <c r="AJ10" s="14" t="n">
        <f aca="false">AI10/$AA10</f>
        <v>0.475482754199256</v>
      </c>
      <c r="AK10" s="15" t="n">
        <f aca="false">AA10+AC10</f>
        <v>12735</v>
      </c>
      <c r="AL10" s="18"/>
      <c r="AM10" s="15" t="n">
        <f aca="false">AA10+AC10+AE10</f>
        <v>13366.8</v>
      </c>
      <c r="AN10" s="18"/>
      <c r="AO10" s="15" t="n">
        <f aca="false">AA10+AC10+AG10</f>
        <v>14166.32</v>
      </c>
      <c r="AP10" s="18"/>
      <c r="AQ10" s="15" t="n">
        <f aca="false">AA10+AC10+AI10</f>
        <v>16443.29</v>
      </c>
      <c r="AR10" s="18"/>
    </row>
    <row r="11" customFormat="false" ht="15" hidden="false" customHeight="false" outlineLevel="0" collapsed="false">
      <c r="B11" s="1" t="s">
        <v>13</v>
      </c>
      <c r="C11" s="12" t="n">
        <v>8620</v>
      </c>
      <c r="D11" s="13" t="n">
        <f aca="false">(C11-AA11)/AA11</f>
        <v>0.161767341938319</v>
      </c>
      <c r="E11" s="12" t="n">
        <v>4041.68</v>
      </c>
      <c r="F11" s="14" t="n">
        <f aca="false">E11/$C11</f>
        <v>0.468872389791183</v>
      </c>
      <c r="G11" s="12" t="n">
        <v>2262.15</v>
      </c>
      <c r="H11" s="14" t="n">
        <f aca="false">G11/$C11</f>
        <v>0.262430394431555</v>
      </c>
      <c r="I11" s="12" t="n">
        <v>3013.48</v>
      </c>
      <c r="J11" s="14" t="n">
        <f aca="false">I11/$C11</f>
        <v>0.349591647331787</v>
      </c>
      <c r="K11" s="12" t="n">
        <v>4938.06</v>
      </c>
      <c r="L11" s="14" t="n">
        <f aca="false">K11/$C11</f>
        <v>0.572860788863109</v>
      </c>
      <c r="M11" s="15" t="n">
        <f aca="false">C11+E11</f>
        <v>12661.68</v>
      </c>
      <c r="N11" s="13" t="n">
        <f aca="false">(M11-AK11)/AK11</f>
        <v>0.0348119809770239</v>
      </c>
      <c r="O11" s="15" t="n">
        <f aca="false">C11+E11+G11</f>
        <v>14923.83</v>
      </c>
      <c r="P11" s="13" t="n">
        <f aca="false">(O11-AM11)/AM11</f>
        <v>0.162964111659542</v>
      </c>
      <c r="Q11" s="15" t="n">
        <f aca="false">C11+E11+I11</f>
        <v>15675.16</v>
      </c>
      <c r="R11" s="13" t="n">
        <f aca="false">(Q11-AO11)/AO11</f>
        <v>0.152707345483639</v>
      </c>
      <c r="S11" s="15" t="n">
        <f aca="false">C11+E11+K11</f>
        <v>17599.74</v>
      </c>
      <c r="T11" s="13" t="n">
        <f aca="false">(S11-AQ11)/AQ11</f>
        <v>0.118059274533982</v>
      </c>
      <c r="U11" s="16" t="n">
        <f aca="false">(M11-M12)/M12</f>
        <v>0.030000268447859</v>
      </c>
      <c r="V11" s="16" t="n">
        <f aca="false">(O11-O12)/O12</f>
        <v>0.0299996687178553</v>
      </c>
      <c r="W11" s="16" t="n">
        <f aca="false">(Q11-Q12)/Q12</f>
        <v>0.0300001314181332</v>
      </c>
      <c r="X11" s="16" t="n">
        <f aca="false">(S11-S12)/S12</f>
        <v>0.030000374551124</v>
      </c>
      <c r="Z11" s="17" t="s">
        <v>13</v>
      </c>
      <c r="AA11" s="12" t="n">
        <v>7419.73</v>
      </c>
      <c r="AB11" s="18"/>
      <c r="AC11" s="12" t="n">
        <v>4816</v>
      </c>
      <c r="AD11" s="14" t="n">
        <f aca="false">AC11/$AA11</f>
        <v>0.649080222595701</v>
      </c>
      <c r="AE11" s="12" t="n">
        <v>596.85</v>
      </c>
      <c r="AF11" s="14" t="n">
        <f aca="false">AE11/$AA11</f>
        <v>0.0804409324867617</v>
      </c>
      <c r="AG11" s="12" t="n">
        <v>1362.83</v>
      </c>
      <c r="AH11" s="14" t="n">
        <f aca="false">AG11/$AA11</f>
        <v>0.183676494966798</v>
      </c>
      <c r="AI11" s="12" t="n">
        <v>3505.6</v>
      </c>
      <c r="AJ11" s="14" t="n">
        <f aca="false">AI11/$AA11</f>
        <v>0.47247002249408</v>
      </c>
      <c r="AK11" s="15" t="n">
        <f aca="false">AA11+AC11</f>
        <v>12235.73</v>
      </c>
      <c r="AL11" s="18"/>
      <c r="AM11" s="15" t="n">
        <f aca="false">AA11+AC11+AE11</f>
        <v>12832.58</v>
      </c>
      <c r="AN11" s="18"/>
      <c r="AO11" s="15" t="n">
        <f aca="false">AA11+AC11+AG11</f>
        <v>13598.56</v>
      </c>
      <c r="AP11" s="18"/>
      <c r="AQ11" s="15" t="n">
        <f aca="false">AA11+AC11+AI11</f>
        <v>15741.33</v>
      </c>
      <c r="AR11" s="18"/>
    </row>
    <row r="12" customFormat="false" ht="15" hidden="false" customHeight="false" outlineLevel="0" collapsed="false">
      <c r="B12" s="1" t="s">
        <v>14</v>
      </c>
      <c r="C12" s="12" t="n">
        <v>8368.93</v>
      </c>
      <c r="D12" s="13" t="n">
        <f aca="false">(C12-AA12)/AA12</f>
        <v>0.168203765251754</v>
      </c>
      <c r="E12" s="12" t="n">
        <v>3923.96</v>
      </c>
      <c r="F12" s="14" t="n">
        <f aca="false">E12/$C12</f>
        <v>0.468872364806493</v>
      </c>
      <c r="G12" s="12" t="n">
        <v>2196.27</v>
      </c>
      <c r="H12" s="14" t="n">
        <f aca="false">G12/$C12</f>
        <v>0.262431398040132</v>
      </c>
      <c r="I12" s="12" t="n">
        <v>2925.71</v>
      </c>
      <c r="J12" s="14" t="n">
        <f aca="false">I12/$C12</f>
        <v>0.349591883311248</v>
      </c>
      <c r="K12" s="12" t="n">
        <v>4794.23</v>
      </c>
      <c r="L12" s="14" t="n">
        <f aca="false">K12/$C12</f>
        <v>0.572860568794338</v>
      </c>
      <c r="M12" s="15" t="n">
        <f aca="false">C12+E12</f>
        <v>12292.89</v>
      </c>
      <c r="N12" s="13" t="n">
        <f aca="false">(M12-AK12)/AK12</f>
        <v>0.0362439970563764</v>
      </c>
      <c r="O12" s="15" t="n">
        <f aca="false">C12+E12+G12</f>
        <v>14489.16</v>
      </c>
      <c r="P12" s="13" t="n">
        <f aca="false">(O12-AM12)/AM12</f>
        <v>0.164834899801508</v>
      </c>
      <c r="Q12" s="15" t="n">
        <f aca="false">C12+E12+I12</f>
        <v>15218.6</v>
      </c>
      <c r="R12" s="13" t="n">
        <f aca="false">(Q12-AO12)/AO12</f>
        <v>0.154584394834391</v>
      </c>
      <c r="S12" s="15" t="n">
        <f aca="false">C12+E12+K12</f>
        <v>17087.12</v>
      </c>
      <c r="T12" s="13" t="n">
        <f aca="false">(S12-AQ12)/AQ12</f>
        <v>0.12120577823418</v>
      </c>
      <c r="U12" s="16" t="n">
        <f aca="false">(M12-M13)/M13</f>
        <v>0.029999539164715</v>
      </c>
      <c r="V12" s="16" t="n">
        <f aca="false">(O12-O13)/O13</f>
        <v>0.0299996801057782</v>
      </c>
      <c r="W12" s="16" t="n">
        <f aca="false">(Q12-Q13)/Q13</f>
        <v>0.0299999864639324</v>
      </c>
      <c r="X12" s="16" t="n">
        <f aca="false">(S12-S13)/S13</f>
        <v>0.0299998071062071</v>
      </c>
      <c r="Z12" s="17" t="s">
        <v>14</v>
      </c>
      <c r="AA12" s="12" t="n">
        <v>7163.93</v>
      </c>
      <c r="AB12" s="18"/>
      <c r="AC12" s="12" t="n">
        <v>4699</v>
      </c>
      <c r="AD12" s="14" t="n">
        <f aca="false">AC12/$AA12</f>
        <v>0.655924890388376</v>
      </c>
      <c r="AE12" s="12" t="n">
        <v>575.88</v>
      </c>
      <c r="AF12" s="14" t="n">
        <f aca="false">AE12/$AA12</f>
        <v>0.0803860450897761</v>
      </c>
      <c r="AG12" s="12" t="n">
        <v>1318.09</v>
      </c>
      <c r="AH12" s="14" t="n">
        <f aca="false">AG12/$AA12</f>
        <v>0.183989793311772</v>
      </c>
      <c r="AI12" s="12" t="n">
        <v>3377.02</v>
      </c>
      <c r="AJ12" s="14" t="n">
        <f aca="false">AI12/$AA12</f>
        <v>0.471392099029443</v>
      </c>
      <c r="AK12" s="15" t="n">
        <f aca="false">AA12+AC12</f>
        <v>11862.93</v>
      </c>
      <c r="AL12" s="18"/>
      <c r="AM12" s="15" t="n">
        <f aca="false">AA12+AC12+AE12</f>
        <v>12438.81</v>
      </c>
      <c r="AN12" s="18"/>
      <c r="AO12" s="15" t="n">
        <f aca="false">AA12+AC12+AG12</f>
        <v>13181.02</v>
      </c>
      <c r="AP12" s="18"/>
      <c r="AQ12" s="15" t="n">
        <f aca="false">AA12+AC12+AI12</f>
        <v>15239.95</v>
      </c>
      <c r="AR12" s="18"/>
    </row>
    <row r="13" customFormat="false" ht="15.75" hidden="false" customHeight="false" outlineLevel="0" collapsed="false">
      <c r="B13" s="1" t="s">
        <v>15</v>
      </c>
      <c r="C13" s="19" t="n">
        <v>8125.18</v>
      </c>
      <c r="D13" s="20" t="n">
        <f aca="false">(C13-AA13)/AA13</f>
        <v>0.174844851618575</v>
      </c>
      <c r="E13" s="19" t="n">
        <v>3809.67</v>
      </c>
      <c r="F13" s="21" t="n">
        <f aca="false">E13/$C13</f>
        <v>0.468872074218663</v>
      </c>
      <c r="G13" s="19" t="n">
        <v>2132.3</v>
      </c>
      <c r="H13" s="21" t="n">
        <f aca="false">G13/$C13</f>
        <v>0.262431109218504</v>
      </c>
      <c r="I13" s="19" t="n">
        <v>2840.49</v>
      </c>
      <c r="J13" s="21" t="n">
        <f aca="false">I13/$C13</f>
        <v>0.349591024444997</v>
      </c>
      <c r="K13" s="19" t="n">
        <v>4654.59</v>
      </c>
      <c r="L13" s="21" t="n">
        <f aca="false">K13/$C13</f>
        <v>0.572859924333984</v>
      </c>
      <c r="M13" s="22" t="n">
        <f aca="false">C13+E13</f>
        <v>11934.85</v>
      </c>
      <c r="N13" s="20" t="n">
        <f aca="false">(M13-AK13)/AK13</f>
        <v>0.0379069063637061</v>
      </c>
      <c r="O13" s="22" t="n">
        <f aca="false">C13+E13+G13</f>
        <v>14067.15</v>
      </c>
      <c r="P13" s="20" t="n">
        <f aca="false">(O13-AM13)/AM13</f>
        <v>0.167159096849028</v>
      </c>
      <c r="Q13" s="22" t="n">
        <f aca="false">C13+E13+I13</f>
        <v>14775.34</v>
      </c>
      <c r="R13" s="20" t="n">
        <f aca="false">(Q13-AO13)/AO13</f>
        <v>0.156571523398606</v>
      </c>
      <c r="S13" s="22" t="n">
        <f aca="false">C13+E13+K13</f>
        <v>16589.44</v>
      </c>
      <c r="T13" s="20" t="n">
        <f aca="false">(S13-AQ13)/AQ13</f>
        <v>0.124694834025642</v>
      </c>
      <c r="U13" s="16" t="n">
        <f aca="false">(M13-M14)/M14</f>
        <v>0.0609000741350467</v>
      </c>
      <c r="V13" s="16" t="n">
        <f aca="false">(O13-O14)/O14</f>
        <v>0.0608998434346635</v>
      </c>
      <c r="W13" s="16" t="n">
        <f aca="false">(Q13-Q14)/Q14</f>
        <v>0.0608996221776411</v>
      </c>
      <c r="X13" s="16" t="n">
        <f aca="false">(S13-S14)/S14</f>
        <v>0.0608998832267283</v>
      </c>
      <c r="Z13" s="17" t="s">
        <v>15</v>
      </c>
      <c r="AA13" s="12" t="n">
        <v>6915.96</v>
      </c>
      <c r="AB13" s="18"/>
      <c r="AC13" s="12" t="n">
        <v>4583</v>
      </c>
      <c r="AD13" s="14" t="n">
        <f aca="false">AC13/$AA13</f>
        <v>0.66267011376584</v>
      </c>
      <c r="AE13" s="12" t="n">
        <v>553.51</v>
      </c>
      <c r="AF13" s="14" t="n">
        <f aca="false">AE13/$AA13</f>
        <v>0.0800337191076871</v>
      </c>
      <c r="AG13" s="12" t="n">
        <v>1276.16</v>
      </c>
      <c r="AH13" s="14" t="n">
        <f aca="false">AG13/$AA13</f>
        <v>0.184523912804585</v>
      </c>
      <c r="AI13" s="12" t="n">
        <v>3251.21</v>
      </c>
      <c r="AJ13" s="14" t="n">
        <f aca="false">AI13/$AA13</f>
        <v>0.470102487579454</v>
      </c>
      <c r="AK13" s="15" t="n">
        <f aca="false">AA13+AC13</f>
        <v>11498.96</v>
      </c>
      <c r="AL13" s="18"/>
      <c r="AM13" s="15" t="n">
        <f aca="false">AA13+AC13+AE13</f>
        <v>12052.47</v>
      </c>
      <c r="AN13" s="18"/>
      <c r="AO13" s="15" t="n">
        <f aca="false">AA13+AC13+AG13</f>
        <v>12775.12</v>
      </c>
      <c r="AP13" s="18"/>
      <c r="AQ13" s="15" t="n">
        <f aca="false">AA13+AC13+AI13</f>
        <v>14750.17</v>
      </c>
      <c r="AR13" s="18"/>
    </row>
    <row r="14" customFormat="false" ht="15" hidden="false" customHeight="false" outlineLevel="0" collapsed="false">
      <c r="B14" s="1" t="s">
        <v>16</v>
      </c>
      <c r="C14" s="23" t="n">
        <v>7658.76</v>
      </c>
      <c r="D14" s="24" t="n">
        <f aca="false">(C14-AA14)/AA14</f>
        <v>0.170495080373763</v>
      </c>
      <c r="E14" s="23" t="n">
        <v>3590.98</v>
      </c>
      <c r="F14" s="25" t="n">
        <f aca="false">E14/$C14</f>
        <v>0.468872245637675</v>
      </c>
      <c r="G14" s="23" t="n">
        <v>2009.9</v>
      </c>
      <c r="H14" s="25" t="n">
        <f aca="false">G14/$C14</f>
        <v>0.262431516329014</v>
      </c>
      <c r="I14" s="23" t="n">
        <v>2677.44</v>
      </c>
      <c r="J14" s="25" t="n">
        <f aca="false">I14/$C14</f>
        <v>0.349591839932313</v>
      </c>
      <c r="K14" s="23" t="n">
        <v>4387.4</v>
      </c>
      <c r="L14" s="25" t="n">
        <f aca="false">K14/$C14</f>
        <v>0.572860358595908</v>
      </c>
      <c r="M14" s="26" t="n">
        <f aca="false">C14+E14</f>
        <v>11249.74</v>
      </c>
      <c r="N14" s="24" t="n">
        <f aca="false">(M14-AK14)/AK14</f>
        <v>0.0332066516167072</v>
      </c>
      <c r="O14" s="26" t="n">
        <f aca="false">C14+E14+G14</f>
        <v>13259.64</v>
      </c>
      <c r="P14" s="24" t="n">
        <f aca="false">(O14-AM14)/AM14</f>
        <v>0.161867625861457</v>
      </c>
      <c r="Q14" s="26" t="n">
        <f aca="false">C14+E14+I14</f>
        <v>13927.18</v>
      </c>
      <c r="R14" s="24" t="n">
        <f aca="false">(Q14-AO14)/AO14</f>
        <v>0.150736521345403</v>
      </c>
      <c r="S14" s="26" t="n">
        <f aca="false">C14+E14+K14</f>
        <v>15637.14</v>
      </c>
      <c r="T14" s="24" t="n">
        <f aca="false">(S14-AQ14)/AQ14</f>
        <v>0.119876647805278</v>
      </c>
      <c r="U14" s="16" t="n">
        <f aca="false">(M14-M15)/M15</f>
        <v>0.0299997802616351</v>
      </c>
      <c r="V14" s="16" t="n">
        <f aca="false">(O14-O15)/O15</f>
        <v>0.0300005515235644</v>
      </c>
      <c r="W14" s="16" t="n">
        <f aca="false">(Q14-Q15)/Q15</f>
        <v>0.0300003032201239</v>
      </c>
      <c r="X14" s="16" t="n">
        <f aca="false">(S14-S15)/S15</f>
        <v>0.0299999538918263</v>
      </c>
      <c r="Z14" s="17" t="s">
        <v>13</v>
      </c>
      <c r="AA14" s="12" t="n">
        <v>6543.18</v>
      </c>
      <c r="AB14" s="18"/>
      <c r="AC14" s="12" t="n">
        <v>4345</v>
      </c>
      <c r="AD14" s="14" t="n">
        <f aca="false">AC14/$AA14</f>
        <v>0.664050201889601</v>
      </c>
      <c r="AE14" s="12" t="n">
        <v>524.17</v>
      </c>
      <c r="AF14" s="14" t="n">
        <f aca="false">AE14/$AA14</f>
        <v>0.0801093657823871</v>
      </c>
      <c r="AG14" s="12" t="n">
        <v>1214.66</v>
      </c>
      <c r="AH14" s="14" t="n">
        <f aca="false">AG14/$AA14</f>
        <v>0.185637564609257</v>
      </c>
      <c r="AI14" s="12" t="n">
        <v>3075.09</v>
      </c>
      <c r="AJ14" s="14" t="n">
        <f aca="false">AI14/$AA14</f>
        <v>0.46996873080062</v>
      </c>
      <c r="AK14" s="15" t="n">
        <f aca="false">AA14+AC14</f>
        <v>10888.18</v>
      </c>
      <c r="AL14" s="18"/>
      <c r="AM14" s="15" t="n">
        <f aca="false">AA14+AC14+AE14</f>
        <v>11412.35</v>
      </c>
      <c r="AN14" s="18"/>
      <c r="AO14" s="15" t="n">
        <f aca="false">AA14+AC14+AG14</f>
        <v>12102.84</v>
      </c>
      <c r="AP14" s="18"/>
      <c r="AQ14" s="15" t="n">
        <f aca="false">AA14+AC14+AI14</f>
        <v>13963.27</v>
      </c>
      <c r="AR14" s="18"/>
    </row>
    <row r="15" customFormat="false" ht="15" hidden="false" customHeight="false" outlineLevel="0" collapsed="false">
      <c r="B15" s="1" t="s">
        <v>17</v>
      </c>
      <c r="C15" s="12" t="n">
        <v>7435.69</v>
      </c>
      <c r="D15" s="13" t="n">
        <f aca="false">(C15-AA15)/AA15</f>
        <v>0.176769698974319</v>
      </c>
      <c r="E15" s="12" t="n">
        <v>3486.39</v>
      </c>
      <c r="F15" s="14" t="n">
        <f aca="false">E15/$C15</f>
        <v>0.468872424751435</v>
      </c>
      <c r="G15" s="12" t="n">
        <v>1951.35</v>
      </c>
      <c r="H15" s="14" t="n">
        <f aca="false">G15/$C15</f>
        <v>0.26243025193358</v>
      </c>
      <c r="I15" s="12" t="n">
        <v>2599.45</v>
      </c>
      <c r="J15" s="14" t="n">
        <f aca="false">I15/$C15</f>
        <v>0.34959095927883</v>
      </c>
      <c r="K15" s="12" t="n">
        <v>4259.61</v>
      </c>
      <c r="L15" s="14" t="n">
        <f aca="false">K15/$C15</f>
        <v>0.572860084269247</v>
      </c>
      <c r="M15" s="15" t="n">
        <f aca="false">C15+E15</f>
        <v>10922.08</v>
      </c>
      <c r="N15" s="13" t="n">
        <f aca="false">(M15-AK15)/AK15</f>
        <v>0.0347062685385095</v>
      </c>
      <c r="O15" s="15" t="n">
        <f aca="false">C15+E15+G15</f>
        <v>12873.43</v>
      </c>
      <c r="P15" s="13" t="n">
        <f aca="false">(O15-AM15)/AM15</f>
        <v>0.163929253403157</v>
      </c>
      <c r="Q15" s="15" t="n">
        <f aca="false">C15+E15+I15</f>
        <v>13521.53</v>
      </c>
      <c r="R15" s="13" t="n">
        <f aca="false">(Q15-AO15)/AO15</f>
        <v>0.152469261020093</v>
      </c>
      <c r="S15" s="15" t="n">
        <f aca="false">C15+E15+K15</f>
        <v>15181.69</v>
      </c>
      <c r="T15" s="13" t="n">
        <f aca="false">(S15-AQ15)/AQ15</f>
        <v>0.123104602070928</v>
      </c>
      <c r="U15" s="16" t="n">
        <f aca="false">(M15-M16)/M16</f>
        <v>0.0300001131652704</v>
      </c>
      <c r="V15" s="16" t="n">
        <f aca="false">(O15-O16)/O16</f>
        <v>0.0299996479571917</v>
      </c>
      <c r="W15" s="16" t="n">
        <f aca="false">(Q15-Q16)/Q16</f>
        <v>0.0299999238251941</v>
      </c>
      <c r="X15" s="16" t="n">
        <f aca="false">(S15-S16)/S16</f>
        <v>0.0299996404222393</v>
      </c>
      <c r="Z15" s="17" t="s">
        <v>14</v>
      </c>
      <c r="AA15" s="12" t="n">
        <v>6318.73</v>
      </c>
      <c r="AB15" s="18"/>
      <c r="AC15" s="12" t="n">
        <v>4237</v>
      </c>
      <c r="AD15" s="14" t="n">
        <f aca="false">AC15/$AA15</f>
        <v>0.670546138227144</v>
      </c>
      <c r="AE15" s="12" t="n">
        <v>504.59</v>
      </c>
      <c r="AF15" s="14" t="n">
        <f aca="false">AE15/$AA15</f>
        <v>0.0798562369336876</v>
      </c>
      <c r="AG15" s="12" t="n">
        <v>1176.93</v>
      </c>
      <c r="AH15" s="14" t="n">
        <f aca="false">AG15/$AA15</f>
        <v>0.18626053020148</v>
      </c>
      <c r="AI15" s="12" t="n">
        <v>2961.88</v>
      </c>
      <c r="AJ15" s="14" t="n">
        <f aca="false">AI15/$AA15</f>
        <v>0.468746092964884</v>
      </c>
      <c r="AK15" s="15" t="n">
        <f aca="false">AA15+AC15</f>
        <v>10555.73</v>
      </c>
      <c r="AL15" s="18"/>
      <c r="AM15" s="15" t="n">
        <f aca="false">AA15+AC15+AE15</f>
        <v>11060.32</v>
      </c>
      <c r="AN15" s="18"/>
      <c r="AO15" s="15" t="n">
        <f aca="false">AA15+AC15+AG15</f>
        <v>11732.66</v>
      </c>
      <c r="AP15" s="18"/>
      <c r="AQ15" s="15" t="n">
        <f aca="false">AA15+AC15+AI15</f>
        <v>13517.61</v>
      </c>
      <c r="AR15" s="18"/>
    </row>
    <row r="16" customFormat="false" ht="15" hidden="false" customHeight="false" outlineLevel="0" collapsed="false">
      <c r="B16" s="1" t="s">
        <v>18</v>
      </c>
      <c r="C16" s="12" t="n">
        <v>7219.12</v>
      </c>
      <c r="D16" s="13" t="n">
        <f aca="false">(C16-AA16)/AA16</f>
        <v>0.183316805310822</v>
      </c>
      <c r="E16" s="12" t="n">
        <v>3384.84</v>
      </c>
      <c r="F16" s="14" t="n">
        <f aca="false">E16/$C16</f>
        <v>0.46887155221135</v>
      </c>
      <c r="G16" s="12" t="n">
        <v>1894.52</v>
      </c>
      <c r="H16" s="14" t="n">
        <f aca="false">G16/$C16</f>
        <v>0.262430878001751</v>
      </c>
      <c r="I16" s="12" t="n">
        <v>2523.74</v>
      </c>
      <c r="J16" s="14" t="n">
        <f aca="false">I16/$C16</f>
        <v>0.349591085894126</v>
      </c>
      <c r="K16" s="12" t="n">
        <v>4135.55</v>
      </c>
      <c r="L16" s="14" t="n">
        <f aca="false">K16/$C16</f>
        <v>0.572860681080243</v>
      </c>
      <c r="M16" s="15" t="n">
        <f aca="false">C16+E16</f>
        <v>10603.96</v>
      </c>
      <c r="N16" s="13" t="n">
        <f aca="false">(M16-AK16)/AK16</f>
        <v>0.0359729379869574</v>
      </c>
      <c r="O16" s="15" t="n">
        <f aca="false">C16+E16+G16</f>
        <v>12498.48</v>
      </c>
      <c r="P16" s="13" t="n">
        <f aca="false">(O16-AM16)/AM16</f>
        <v>0.165667024492244</v>
      </c>
      <c r="Q16" s="15" t="n">
        <f aca="false">C16+E16+I16</f>
        <v>13127.7</v>
      </c>
      <c r="R16" s="13" t="n">
        <f aca="false">(Q16-AO16)/AO16</f>
        <v>0.154090618579631</v>
      </c>
      <c r="S16" s="15" t="n">
        <f aca="false">C16+E16+K16</f>
        <v>14739.51</v>
      </c>
      <c r="T16" s="13" t="n">
        <f aca="false">(S16-AQ16)/AQ16</f>
        <v>0.126253896937465</v>
      </c>
      <c r="U16" s="16" t="n">
        <f aca="false">(M16-M17)/M17</f>
        <v>0.0299996794594714</v>
      </c>
      <c r="V16" s="16" t="n">
        <f aca="false">(O16-O17)/O17</f>
        <v>0.029999711565007</v>
      </c>
      <c r="W16" s="16" t="n">
        <f aca="false">(Q16-Q17)/Q17</f>
        <v>0.0299991761701325</v>
      </c>
      <c r="X16" s="16" t="n">
        <f aca="false">(S16-S17)/S17</f>
        <v>0.030000279520901</v>
      </c>
      <c r="Z16" s="17" t="s">
        <v>15</v>
      </c>
      <c r="AA16" s="12" t="n">
        <v>6100.75</v>
      </c>
      <c r="AB16" s="18"/>
      <c r="AC16" s="12" t="n">
        <v>4135</v>
      </c>
      <c r="AD16" s="14" t="n">
        <f aca="false">AC16/$AA16</f>
        <v>0.677785518173995</v>
      </c>
      <c r="AE16" s="12" t="n">
        <v>486.42</v>
      </c>
      <c r="AF16" s="14" t="n">
        <f aca="false">AE16/$AA16</f>
        <v>0.0797311805925501</v>
      </c>
      <c r="AG16" s="12" t="n">
        <v>1139.18</v>
      </c>
      <c r="AH16" s="14" t="n">
        <f aca="false">AG16/$AA16</f>
        <v>0.186727861328525</v>
      </c>
      <c r="AI16" s="12" t="n">
        <v>2851.45</v>
      </c>
      <c r="AJ16" s="14" t="n">
        <f aca="false">AI16/$AA16</f>
        <v>0.467393353276237</v>
      </c>
      <c r="AK16" s="15" t="n">
        <f aca="false">AA16+AC16</f>
        <v>10235.75</v>
      </c>
      <c r="AL16" s="18"/>
      <c r="AM16" s="15" t="n">
        <f aca="false">AA16+AC16+AE16</f>
        <v>10722.17</v>
      </c>
      <c r="AN16" s="18"/>
      <c r="AO16" s="15" t="n">
        <f aca="false">AA16+AC16+AG16</f>
        <v>11374.93</v>
      </c>
      <c r="AP16" s="18"/>
      <c r="AQ16" s="15" t="n">
        <f aca="false">AA16+AC16+AI16</f>
        <v>13087.2</v>
      </c>
      <c r="AR16" s="18"/>
    </row>
    <row r="17" customFormat="false" ht="15" hidden="false" customHeight="false" outlineLevel="0" collapsed="false">
      <c r="B17" s="1" t="s">
        <v>13</v>
      </c>
      <c r="C17" s="12" t="n">
        <v>7008.85</v>
      </c>
      <c r="D17" s="13" t="n">
        <f aca="false">(C17-AA17)/AA17</f>
        <v>0.207204802053102</v>
      </c>
      <c r="E17" s="12" t="n">
        <v>3286.26</v>
      </c>
      <c r="F17" s="14" t="n">
        <f aca="false">E17/$C17</f>
        <v>0.468872924944891</v>
      </c>
      <c r="G17" s="12" t="n">
        <v>1839.34</v>
      </c>
      <c r="H17" s="14" t="n">
        <f aca="false">G17/$C17</f>
        <v>0.262431069290968</v>
      </c>
      <c r="I17" s="12" t="n">
        <v>2450.24</v>
      </c>
      <c r="J17" s="14" t="n">
        <f aca="false">I17/$C17</f>
        <v>0.349592301162102</v>
      </c>
      <c r="K17" s="12" t="n">
        <v>4015.09</v>
      </c>
      <c r="L17" s="14" t="n">
        <f aca="false">K17/$C17</f>
        <v>0.572860026965907</v>
      </c>
      <c r="M17" s="15" t="n">
        <f aca="false">C17+E17</f>
        <v>10295.11</v>
      </c>
      <c r="N17" s="13" t="n">
        <f aca="false">(M17-AK17)/AK17</f>
        <v>0.0463733058233432</v>
      </c>
      <c r="O17" s="15" t="n">
        <f aca="false">C17+E17+G17</f>
        <v>12134.45</v>
      </c>
      <c r="P17" s="13" t="n">
        <f aca="false">(O17-AM17)/AM17</f>
        <v>0.17824836484534</v>
      </c>
      <c r="Q17" s="15" t="n">
        <f aca="false">C17+E17+I17</f>
        <v>12745.35</v>
      </c>
      <c r="R17" s="13" t="n">
        <f aca="false">(Q17-AO17)/AO17</f>
        <v>0.166630968464758</v>
      </c>
      <c r="S17" s="15" t="n">
        <f aca="false">C17+E17+K17</f>
        <v>14310.2</v>
      </c>
      <c r="T17" s="13" t="n">
        <f aca="false">(S17-AQ17)/AQ17</f>
        <v>0.141605804477808</v>
      </c>
      <c r="U17" s="16" t="n">
        <f aca="false">(M17-M18)/M18</f>
        <v>0.0300002501188065</v>
      </c>
      <c r="V17" s="16" t="n">
        <f aca="false">(O17-O18)/O18</f>
        <v>0.0299999490706238</v>
      </c>
      <c r="W17" s="16" t="n">
        <f aca="false">(Q17-Q18)/Q18</f>
        <v>0.0300005172084966</v>
      </c>
      <c r="X17" s="16" t="n">
        <f aca="false">(S17-S18)/S18</f>
        <v>0.0299998560467561</v>
      </c>
      <c r="Z17" s="17" t="s">
        <v>13</v>
      </c>
      <c r="AA17" s="12" t="n">
        <v>5805.85</v>
      </c>
      <c r="AB17" s="18"/>
      <c r="AC17" s="12" t="n">
        <v>4033</v>
      </c>
      <c r="AD17" s="14" t="n">
        <f aca="false">AC17/$AA17</f>
        <v>0.694644195079101</v>
      </c>
      <c r="AE17" s="12" t="n">
        <v>459.87</v>
      </c>
      <c r="AF17" s="14" t="n">
        <f aca="false">AE17/$AA17</f>
        <v>0.0792080401663839</v>
      </c>
      <c r="AG17" s="12" t="n">
        <v>1086.07</v>
      </c>
      <c r="AH17" s="14" t="n">
        <f aca="false">AG17/$AA17</f>
        <v>0.187064770877649</v>
      </c>
      <c r="AI17" s="12" t="n">
        <v>2696.3</v>
      </c>
      <c r="AJ17" s="14" t="n">
        <f aca="false">AI17/$AA17</f>
        <v>0.464410895906715</v>
      </c>
      <c r="AK17" s="15" t="n">
        <f aca="false">AA17+AC17</f>
        <v>9838.85</v>
      </c>
      <c r="AL17" s="18"/>
      <c r="AM17" s="15" t="n">
        <f aca="false">AA17+AC17+AE17</f>
        <v>10298.72</v>
      </c>
      <c r="AN17" s="18"/>
      <c r="AO17" s="15" t="n">
        <f aca="false">AA17+AC17+AG17</f>
        <v>10924.92</v>
      </c>
      <c r="AP17" s="18"/>
      <c r="AQ17" s="15" t="n">
        <f aca="false">AA17+AC17+AI17</f>
        <v>12535.15</v>
      </c>
      <c r="AR17" s="18"/>
    </row>
    <row r="18" customFormat="false" ht="15" hidden="false" customHeight="false" outlineLevel="0" collapsed="false">
      <c r="B18" s="1" t="s">
        <v>14</v>
      </c>
      <c r="C18" s="12" t="n">
        <v>6804.71</v>
      </c>
      <c r="D18" s="13" t="n">
        <f aca="false">(C18-AA18)/AA18</f>
        <v>0.21364657034367</v>
      </c>
      <c r="E18" s="12" t="n">
        <v>3190.54</v>
      </c>
      <c r="F18" s="14" t="n">
        <f aca="false">E18/$C18</f>
        <v>0.468872295806875</v>
      </c>
      <c r="G18" s="12" t="n">
        <v>1785.77</v>
      </c>
      <c r="H18" s="14" t="n">
        <f aca="false">G18/$C18</f>
        <v>0.262431462913188</v>
      </c>
      <c r="I18" s="12" t="n">
        <v>2378.87</v>
      </c>
      <c r="J18" s="14" t="n">
        <f aca="false">I18/$C18</f>
        <v>0.349591679880553</v>
      </c>
      <c r="K18" s="12" t="n">
        <v>3898.15</v>
      </c>
      <c r="L18" s="14" t="n">
        <f aca="false">K18/$C18</f>
        <v>0.572860562757267</v>
      </c>
      <c r="M18" s="15" t="n">
        <f aca="false">C18+E18</f>
        <v>9995.25</v>
      </c>
      <c r="N18" s="13" t="n">
        <f aca="false">(M18-AK18)/AK18</f>
        <v>0.0474094162842679</v>
      </c>
      <c r="O18" s="15" t="n">
        <f aca="false">C18+E18+G18</f>
        <v>11781.02</v>
      </c>
      <c r="P18" s="13" t="n">
        <f aca="false">(O18-AM18)/AM18</f>
        <v>0.179761925028515</v>
      </c>
      <c r="Q18" s="15" t="n">
        <f aca="false">C18+E18+I18</f>
        <v>12374.12</v>
      </c>
      <c r="R18" s="13" t="n">
        <f aca="false">(Q18-AO18)/AO18</f>
        <v>0.167883239235362</v>
      </c>
      <c r="S18" s="15" t="n">
        <f aca="false">C18+E18+K18</f>
        <v>13893.4</v>
      </c>
      <c r="T18" s="13" t="n">
        <f aca="false">(S18-AQ18)/AQ18</f>
        <v>0.14444105799883</v>
      </c>
      <c r="U18" s="16" t="n">
        <f aca="false">(M18-M19)/M19</f>
        <v>0.030000659513691</v>
      </c>
      <c r="V18" s="16" t="n">
        <f aca="false">(O18-O19)/O19</f>
        <v>0.030001215261233</v>
      </c>
      <c r="W18" s="16" t="n">
        <f aca="false">(Q18-Q19)/Q19</f>
        <v>0.0300007491447263</v>
      </c>
      <c r="X18" s="16" t="n">
        <f aca="false">(S18-S19)/S19</f>
        <v>0.0300006005013073</v>
      </c>
      <c r="Z18" s="17" t="s">
        <v>14</v>
      </c>
      <c r="AA18" s="12" t="n">
        <v>5606.83</v>
      </c>
      <c r="AB18" s="18"/>
      <c r="AC18" s="12" t="n">
        <v>3936</v>
      </c>
      <c r="AD18" s="14" t="n">
        <f aca="false">AC18/$AA18</f>
        <v>0.702000952409829</v>
      </c>
      <c r="AE18" s="12" t="n">
        <v>443.1</v>
      </c>
      <c r="AF18" s="14" t="n">
        <f aca="false">AE18/$AA18</f>
        <v>0.0790286133162589</v>
      </c>
      <c r="AG18" s="12" t="n">
        <v>1052.51</v>
      </c>
      <c r="AH18" s="14" t="n">
        <f aca="false">AG18/$AA18</f>
        <v>0.18771926382644</v>
      </c>
      <c r="AI18" s="12" t="n">
        <v>2597.07</v>
      </c>
      <c r="AJ18" s="14" t="n">
        <f aca="false">AI18/$AA18</f>
        <v>0.463197564399135</v>
      </c>
      <c r="AK18" s="15" t="n">
        <f aca="false">AA18+AC18</f>
        <v>9542.83</v>
      </c>
      <c r="AL18" s="18"/>
      <c r="AM18" s="15" t="n">
        <f aca="false">AA18+AC18+AE18</f>
        <v>9985.93</v>
      </c>
      <c r="AN18" s="18"/>
      <c r="AO18" s="15" t="n">
        <f aca="false">AA18+AC18+AG18</f>
        <v>10595.34</v>
      </c>
      <c r="AP18" s="18"/>
      <c r="AQ18" s="15" t="n">
        <f aca="false">AA18+AC18+AI18</f>
        <v>12139.9</v>
      </c>
      <c r="AR18" s="18"/>
    </row>
    <row r="19" customFormat="false" ht="15.75" hidden="false" customHeight="false" outlineLevel="0" collapsed="false">
      <c r="B19" s="1" t="s">
        <v>15</v>
      </c>
      <c r="C19" s="19" t="n">
        <v>6606.51</v>
      </c>
      <c r="D19" s="20" t="n">
        <f aca="false">(C19-AA19)/AA19</f>
        <v>0.220261876132479</v>
      </c>
      <c r="E19" s="19" t="n">
        <v>3097.61</v>
      </c>
      <c r="F19" s="21" t="n">
        <f aca="false">E19/$C19</f>
        <v>0.468872369829153</v>
      </c>
      <c r="G19" s="19" t="n">
        <v>1733.75</v>
      </c>
      <c r="H19" s="21" t="n">
        <f aca="false">G19/$C19</f>
        <v>0.262430541995698</v>
      </c>
      <c r="I19" s="19" t="n">
        <v>2309.58</v>
      </c>
      <c r="J19" s="21" t="n">
        <f aca="false">I19/$C19</f>
        <v>0.349591539254463</v>
      </c>
      <c r="K19" s="19" t="n">
        <v>3784.61</v>
      </c>
      <c r="L19" s="21" t="n">
        <f aca="false">K19/$C19</f>
        <v>0.572860708604089</v>
      </c>
      <c r="M19" s="22" t="n">
        <f aca="false">C19+E19</f>
        <v>9704.12</v>
      </c>
      <c r="N19" s="20" t="n">
        <f aca="false">(M19-AK19)/AK19</f>
        <v>0.048639454679647</v>
      </c>
      <c r="O19" s="22" t="n">
        <f aca="false">C19+E19+G19</f>
        <v>11437.87</v>
      </c>
      <c r="P19" s="20" t="n">
        <f aca="false">(O19-AM19)/AM19</f>
        <v>0.181557860114273</v>
      </c>
      <c r="Q19" s="22" t="n">
        <f aca="false">C19+E19+I19</f>
        <v>12013.7</v>
      </c>
      <c r="R19" s="20" t="n">
        <f aca="false">(Q19-AO19)/AO19</f>
        <v>0.169285962475631</v>
      </c>
      <c r="S19" s="22" t="n">
        <f aca="false">C19+E19+K19</f>
        <v>13488.73</v>
      </c>
      <c r="T19" s="20" t="n">
        <f aca="false">(S19-AQ19)/AQ19</f>
        <v>0.14752582388882</v>
      </c>
      <c r="U19" s="16" t="n">
        <f aca="false">(M19-M20)/M20</f>
        <v>0.0200989811750757</v>
      </c>
      <c r="V19" s="16" t="n">
        <f aca="false">(O19-O20)/O20</f>
        <v>0.0200989787300079</v>
      </c>
      <c r="W19" s="16" t="n">
        <f aca="false">(Q19-Q20)/Q20</f>
        <v>0.0200993632498627</v>
      </c>
      <c r="X19" s="16" t="n">
        <f aca="false">(S19-S20)/S20</f>
        <v>0.0200991306031329</v>
      </c>
      <c r="Z19" s="17" t="s">
        <v>15</v>
      </c>
      <c r="AA19" s="12" t="n">
        <v>5414.01</v>
      </c>
      <c r="AB19" s="18"/>
      <c r="AC19" s="12" t="n">
        <v>3840</v>
      </c>
      <c r="AD19" s="14" t="n">
        <f aca="false">AC19/$AA19</f>
        <v>0.70927094704295</v>
      </c>
      <c r="AE19" s="12" t="n">
        <v>426.32</v>
      </c>
      <c r="AF19" s="14" t="n">
        <f aca="false">AE19/$AA19</f>
        <v>0.0787438515998308</v>
      </c>
      <c r="AG19" s="12" t="n">
        <v>1020.38</v>
      </c>
      <c r="AH19" s="14" t="n">
        <f aca="false">AG19/$AA19</f>
        <v>0.188470283579085</v>
      </c>
      <c r="AI19" s="12" t="n">
        <v>2500.61</v>
      </c>
      <c r="AJ19" s="14" t="n">
        <f aca="false">AI19/$AA19</f>
        <v>0.46187761012632</v>
      </c>
      <c r="AK19" s="15" t="n">
        <f aca="false">AA19+AC19</f>
        <v>9254.01</v>
      </c>
      <c r="AL19" s="18"/>
      <c r="AM19" s="15" t="n">
        <f aca="false">AA19+AC19+AE19</f>
        <v>9680.33</v>
      </c>
      <c r="AN19" s="18"/>
      <c r="AO19" s="15" t="n">
        <f aca="false">AA19+AC19+AG19</f>
        <v>10274.39</v>
      </c>
      <c r="AP19" s="18"/>
      <c r="AQ19" s="15" t="n">
        <f aca="false">AA19+AC19+AI19</f>
        <v>11754.62</v>
      </c>
      <c r="AR19" s="18"/>
    </row>
    <row r="20" customFormat="false" ht="15" hidden="false" customHeight="false" outlineLevel="0" collapsed="false">
      <c r="B20" s="1" t="s">
        <v>17</v>
      </c>
      <c r="C20" s="23" t="n">
        <v>6476.34</v>
      </c>
      <c r="D20" s="24" t="s">
        <v>19</v>
      </c>
      <c r="E20" s="23" t="n">
        <v>3036.58</v>
      </c>
      <c r="F20" s="25" t="n">
        <f aca="false">E20/$C20</f>
        <v>0.468872851023881</v>
      </c>
      <c r="G20" s="23" t="n">
        <v>1699.59</v>
      </c>
      <c r="H20" s="25" t="n">
        <f aca="false">G20/$C20</f>
        <v>0.262430632116288</v>
      </c>
      <c r="I20" s="23" t="n">
        <v>2264.07</v>
      </c>
      <c r="J20" s="25" t="n">
        <f aca="false">I20/$C20</f>
        <v>0.349590972679013</v>
      </c>
      <c r="K20" s="23" t="n">
        <v>3710.04</v>
      </c>
      <c r="L20" s="25" t="n">
        <f aca="false">K20/$C20</f>
        <v>0.572860597189153</v>
      </c>
      <c r="M20" s="26" t="n">
        <f aca="false">C20+E20</f>
        <v>9512.92</v>
      </c>
      <c r="N20" s="24" t="s">
        <v>19</v>
      </c>
      <c r="O20" s="26" t="n">
        <f aca="false">C20+E20+G20</f>
        <v>11212.51</v>
      </c>
      <c r="P20" s="24" t="s">
        <v>19</v>
      </c>
      <c r="Q20" s="26" t="n">
        <f aca="false">C20+E20+I20</f>
        <v>11776.99</v>
      </c>
      <c r="R20" s="24" t="s">
        <v>19</v>
      </c>
      <c r="S20" s="26" t="n">
        <f aca="false">C20+E20+K20</f>
        <v>13222.96</v>
      </c>
      <c r="T20" s="24" t="s">
        <v>19</v>
      </c>
      <c r="U20" s="16" t="n">
        <f aca="false">(M20-M21)/M21</f>
        <v>0.0100002866628516</v>
      </c>
      <c r="V20" s="16" t="n">
        <f aca="false">(O20-O21)/O21</f>
        <v>0.0100004593977926</v>
      </c>
      <c r="W20" s="16" t="n">
        <f aca="false">(Q20-Q21)/Q21</f>
        <v>0.00999966553434322</v>
      </c>
      <c r="X20" s="16" t="n">
        <f aca="false">(S20-S21)/S21</f>
        <v>0.00999996944708388</v>
      </c>
    </row>
    <row r="21" customFormat="false" ht="15" hidden="false" customHeight="false" outlineLevel="0" collapsed="false">
      <c r="B21" s="1" t="s">
        <v>18</v>
      </c>
      <c r="C21" s="12" t="n">
        <v>6412.22</v>
      </c>
      <c r="D21" s="13" t="s">
        <v>19</v>
      </c>
      <c r="E21" s="12" t="n">
        <v>3006.51</v>
      </c>
      <c r="F21" s="14" t="n">
        <f aca="false">E21/$C21</f>
        <v>0.468871935148825</v>
      </c>
      <c r="G21" s="12" t="n">
        <v>1682.76</v>
      </c>
      <c r="H21" s="14" t="n">
        <f aca="false">G21/$C21</f>
        <v>0.262430172389594</v>
      </c>
      <c r="I21" s="12" t="n">
        <v>2241.66</v>
      </c>
      <c r="J21" s="14" t="n">
        <f aca="false">I21/$C21</f>
        <v>0.349591873017457</v>
      </c>
      <c r="K21" s="12" t="n">
        <v>3673.31</v>
      </c>
      <c r="L21" s="14" t="n">
        <f aca="false">K21/$C21</f>
        <v>0.572860881254854</v>
      </c>
      <c r="M21" s="15" t="n">
        <f aca="false">C21+E21</f>
        <v>9418.73</v>
      </c>
      <c r="N21" s="13" t="s">
        <v>19</v>
      </c>
      <c r="O21" s="15" t="n">
        <f aca="false">C21+E21+G21</f>
        <v>11101.49</v>
      </c>
      <c r="P21" s="13" t="s">
        <v>19</v>
      </c>
      <c r="Q21" s="15" t="n">
        <f aca="false">C21+E21+I21</f>
        <v>11660.39</v>
      </c>
      <c r="R21" s="13" t="s">
        <v>19</v>
      </c>
      <c r="S21" s="15" t="n">
        <f aca="false">C21+E21+K21</f>
        <v>13092.04</v>
      </c>
      <c r="T21" s="13" t="s">
        <v>19</v>
      </c>
      <c r="U21" s="16" t="n">
        <f aca="false">(M21-M22)/M22</f>
        <v>0.0100005683359659</v>
      </c>
      <c r="V21" s="16" t="n">
        <f aca="false">(O21-O22)/O22</f>
        <v>0.0100003912088992</v>
      </c>
      <c r="W21" s="16" t="n">
        <f aca="false">(Q21-Q22)/Q22</f>
        <v>0.0100009268137615</v>
      </c>
      <c r="X21" s="16" t="n">
        <f aca="false">(S21-S22)/S22</f>
        <v>0.010000455162273</v>
      </c>
    </row>
    <row r="22" customFormat="false" ht="15" hidden="false" customHeight="false" outlineLevel="0" collapsed="false">
      <c r="B22" s="1" t="s">
        <v>13</v>
      </c>
      <c r="C22" s="12" t="n">
        <v>6348.73</v>
      </c>
      <c r="D22" s="13" t="s">
        <v>19</v>
      </c>
      <c r="E22" s="12" t="n">
        <v>2976.74</v>
      </c>
      <c r="F22" s="14" t="n">
        <f aca="false">E22/$C22</f>
        <v>0.468871727101326</v>
      </c>
      <c r="G22" s="12" t="n">
        <v>1666.1</v>
      </c>
      <c r="H22" s="14" t="n">
        <f aca="false">G22/$C22</f>
        <v>0.262430438843674</v>
      </c>
      <c r="I22" s="12" t="n">
        <v>2219.46</v>
      </c>
      <c r="J22" s="14" t="n">
        <f aca="false">I22/$C22</f>
        <v>0.349591178078135</v>
      </c>
      <c r="K22" s="12" t="n">
        <v>3636.94</v>
      </c>
      <c r="L22" s="14" t="n">
        <f aca="false">K22/$C22</f>
        <v>0.572861028898693</v>
      </c>
      <c r="M22" s="15" t="n">
        <f aca="false">C22+E22</f>
        <v>9325.47</v>
      </c>
      <c r="N22" s="13" t="s">
        <v>19</v>
      </c>
      <c r="O22" s="15" t="n">
        <f aca="false">C22+E22+G22</f>
        <v>10991.57</v>
      </c>
      <c r="P22" s="13" t="s">
        <v>19</v>
      </c>
      <c r="Q22" s="15" t="n">
        <f aca="false">C22+E22+I22</f>
        <v>11544.93</v>
      </c>
      <c r="R22" s="13" t="s">
        <v>19</v>
      </c>
      <c r="S22" s="15" t="n">
        <f aca="false">C22+E22+K22</f>
        <v>12962.41</v>
      </c>
      <c r="T22" s="13" t="s">
        <v>19</v>
      </c>
      <c r="U22" s="16" t="n">
        <f aca="false">(M22-M23)/M23</f>
        <v>0.00999984837227638</v>
      </c>
      <c r="V22" s="16" t="n">
        <f aca="false">(O22-O23)/O23</f>
        <v>0.00999931083595596</v>
      </c>
      <c r="W22" s="16" t="n">
        <f aca="false">(Q22-Q23)/Q23</f>
        <v>0.00999944884927612</v>
      </c>
      <c r="X22" s="16" t="n">
        <f aca="false">(S22-S23)/S23</f>
        <v>0.00999994545767634</v>
      </c>
    </row>
    <row r="23" customFormat="false" ht="15" hidden="false" customHeight="false" outlineLevel="0" collapsed="false">
      <c r="B23" s="1" t="s">
        <v>14</v>
      </c>
      <c r="C23" s="12" t="n">
        <v>6285.87</v>
      </c>
      <c r="D23" s="13" t="s">
        <v>19</v>
      </c>
      <c r="E23" s="12" t="n">
        <v>2947.27</v>
      </c>
      <c r="F23" s="14" t="n">
        <f aca="false">E23/$C23</f>
        <v>0.468872248392028</v>
      </c>
      <c r="G23" s="12" t="n">
        <v>1649.61</v>
      </c>
      <c r="H23" s="14" t="n">
        <f aca="false">G23/$C23</f>
        <v>0.262431453402632</v>
      </c>
      <c r="I23" s="12" t="n">
        <v>2197.49</v>
      </c>
      <c r="J23" s="14" t="n">
        <f aca="false">I23/$C23</f>
        <v>0.349592021470377</v>
      </c>
      <c r="K23" s="12" t="n">
        <v>3600.93</v>
      </c>
      <c r="L23" s="14" t="n">
        <f aca="false">K23/$C23</f>
        <v>0.572861035942519</v>
      </c>
      <c r="M23" s="15" t="n">
        <f aca="false">C23+E23</f>
        <v>9233.14</v>
      </c>
      <c r="N23" s="13" t="s">
        <v>19</v>
      </c>
      <c r="O23" s="15" t="n">
        <f aca="false">C23+E23+G23</f>
        <v>10882.75</v>
      </c>
      <c r="P23" s="13" t="s">
        <v>19</v>
      </c>
      <c r="Q23" s="15" t="n">
        <f aca="false">C23+E23+I23</f>
        <v>11430.63</v>
      </c>
      <c r="R23" s="13" t="s">
        <v>19</v>
      </c>
      <c r="S23" s="15" t="n">
        <f aca="false">C23+E23+K23</f>
        <v>12834.07</v>
      </c>
      <c r="T23" s="13" t="s">
        <v>19</v>
      </c>
      <c r="U23" s="16" t="n">
        <f aca="false">(M23-M24)/M24</f>
        <v>0.0100003062880944</v>
      </c>
      <c r="V23" s="16" t="n">
        <f aca="false">(O23-O24)/O24</f>
        <v>0.0100009373558582</v>
      </c>
      <c r="W23" s="16" t="n">
        <f aca="false">(Q23-Q24)/Q24</f>
        <v>0.0100004859751975</v>
      </c>
      <c r="X23" s="16" t="n">
        <f aca="false">(S23-S24)/S24</f>
        <v>0.0100007948381165</v>
      </c>
    </row>
    <row r="24" customFormat="false" ht="15" hidden="false" customHeight="false" outlineLevel="0" collapsed="false">
      <c r="B24" s="1" t="s">
        <v>15</v>
      </c>
      <c r="C24" s="12" t="n">
        <v>6223.63</v>
      </c>
      <c r="D24" s="13" t="s">
        <v>19</v>
      </c>
      <c r="E24" s="12" t="n">
        <v>2918.09</v>
      </c>
      <c r="F24" s="14" t="n">
        <f aca="false">E24/$C24</f>
        <v>0.468872667558965</v>
      </c>
      <c r="G24" s="12" t="n">
        <v>1633.27</v>
      </c>
      <c r="H24" s="14" t="n">
        <f aca="false">G24/$C24</f>
        <v>0.262430446540042</v>
      </c>
      <c r="I24" s="12" t="n">
        <v>2175.73</v>
      </c>
      <c r="J24" s="14" t="n">
        <f aca="false">I24/$C24</f>
        <v>0.34959179771291</v>
      </c>
      <c r="K24" s="12" t="n">
        <v>3565.27</v>
      </c>
      <c r="L24" s="14" t="n">
        <f aca="false">K24/$C24</f>
        <v>0.57286021180565</v>
      </c>
      <c r="M24" s="15" t="n">
        <f aca="false">C24+E24</f>
        <v>9141.72</v>
      </c>
      <c r="N24" s="13" t="s">
        <v>19</v>
      </c>
      <c r="O24" s="15" t="n">
        <f aca="false">C24+E24+G24</f>
        <v>10774.99</v>
      </c>
      <c r="P24" s="13" t="s">
        <v>19</v>
      </c>
      <c r="Q24" s="15" t="n">
        <f aca="false">C24+E24+I24</f>
        <v>11317.45</v>
      </c>
      <c r="R24" s="13" t="s">
        <v>19</v>
      </c>
      <c r="S24" s="15" t="n">
        <f aca="false">C24+E24+K24</f>
        <v>12706.99</v>
      </c>
      <c r="T24" s="13" t="s">
        <v>19</v>
      </c>
      <c r="U24" s="16" t="s">
        <v>19</v>
      </c>
      <c r="V24" s="16" t="s">
        <v>19</v>
      </c>
      <c r="W24" s="16" t="s">
        <v>19</v>
      </c>
      <c r="X24" s="16" t="s">
        <v>19</v>
      </c>
    </row>
    <row r="25" s="27" customFormat="true" ht="15.75" hidden="false" customHeight="false" outlineLevel="0" collapsed="false">
      <c r="B25" s="28"/>
      <c r="C25" s="29"/>
      <c r="D25" s="30"/>
      <c r="E25" s="29"/>
      <c r="F25" s="31"/>
      <c r="G25" s="29"/>
      <c r="H25" s="31"/>
      <c r="I25" s="29"/>
      <c r="J25" s="31"/>
      <c r="K25" s="29"/>
      <c r="L25" s="31"/>
      <c r="M25" s="29"/>
      <c r="N25" s="30"/>
      <c r="O25" s="29"/>
      <c r="P25" s="30"/>
      <c r="Q25" s="29"/>
      <c r="R25" s="30"/>
      <c r="S25" s="29"/>
      <c r="T25" s="30"/>
      <c r="U25" s="29"/>
      <c r="V25" s="28"/>
      <c r="W25" s="29"/>
      <c r="X25" s="30"/>
      <c r="Y25" s="29"/>
      <c r="Z25" s="31"/>
      <c r="AA25" s="29"/>
      <c r="AB25" s="31"/>
      <c r="AC25" s="29"/>
      <c r="AD25" s="31"/>
      <c r="AE25" s="29"/>
      <c r="AF25" s="31"/>
      <c r="AG25" s="29"/>
      <c r="AH25" s="30"/>
      <c r="AI25" s="29"/>
      <c r="AJ25" s="30"/>
      <c r="AK25" s="29"/>
      <c r="AL25" s="30"/>
      <c r="AM25" s="29"/>
      <c r="AN25" s="30"/>
      <c r="AO25" s="32"/>
    </row>
    <row r="26" customFormat="false" ht="7.5" hidden="false" customHeight="true" outlineLevel="0" collapsed="false"/>
    <row r="27" customFormat="false" ht="15" hidden="false" customHeight="false" outlineLevel="0" collapsed="false">
      <c r="C27" s="6" t="s">
        <v>21</v>
      </c>
      <c r="D27" s="7"/>
      <c r="N27" s="7"/>
      <c r="U27" s="5"/>
    </row>
    <row r="28" customFormat="false" ht="7.5" hidden="false" customHeight="true" outlineLevel="0" collapsed="false">
      <c r="U28" s="5"/>
    </row>
    <row r="29" customFormat="false" ht="15" hidden="false" customHeight="false" outlineLevel="0" collapsed="false">
      <c r="C29" s="8" t="s">
        <v>2</v>
      </c>
      <c r="D29" s="9" t="s">
        <v>3</v>
      </c>
      <c r="E29" s="8" t="s">
        <v>4</v>
      </c>
      <c r="F29" s="10" t="s">
        <v>5</v>
      </c>
      <c r="G29" s="8" t="s">
        <v>6</v>
      </c>
      <c r="H29" s="10" t="s">
        <v>5</v>
      </c>
      <c r="I29" s="8" t="s">
        <v>7</v>
      </c>
      <c r="J29" s="10" t="s">
        <v>5</v>
      </c>
      <c r="K29" s="8" t="s">
        <v>8</v>
      </c>
      <c r="L29" s="10" t="s">
        <v>5</v>
      </c>
      <c r="M29" s="11" t="s">
        <v>9</v>
      </c>
      <c r="N29" s="9" t="s">
        <v>3</v>
      </c>
      <c r="O29" s="11" t="s">
        <v>10</v>
      </c>
      <c r="P29" s="9" t="s">
        <v>3</v>
      </c>
      <c r="Q29" s="11" t="s">
        <v>11</v>
      </c>
      <c r="R29" s="9" t="s">
        <v>3</v>
      </c>
      <c r="S29" s="11" t="s">
        <v>12</v>
      </c>
      <c r="T29" s="9" t="s">
        <v>3</v>
      </c>
      <c r="U29" s="5"/>
      <c r="Z29" s="1"/>
      <c r="AA29" s="8" t="s">
        <v>2</v>
      </c>
      <c r="AB29" s="9"/>
      <c r="AC29" s="8" t="s">
        <v>4</v>
      </c>
      <c r="AD29" s="10" t="s">
        <v>5</v>
      </c>
      <c r="AE29" s="8" t="s">
        <v>6</v>
      </c>
      <c r="AF29" s="10" t="s">
        <v>5</v>
      </c>
      <c r="AG29" s="8" t="s">
        <v>7</v>
      </c>
      <c r="AH29" s="10" t="s">
        <v>5</v>
      </c>
      <c r="AI29" s="8" t="s">
        <v>8</v>
      </c>
      <c r="AJ29" s="10" t="s">
        <v>5</v>
      </c>
      <c r="AK29" s="11" t="s">
        <v>9</v>
      </c>
      <c r="AL29" s="9"/>
      <c r="AM29" s="11" t="s">
        <v>10</v>
      </c>
      <c r="AN29" s="9"/>
      <c r="AO29" s="11" t="s">
        <v>11</v>
      </c>
      <c r="AP29" s="9"/>
      <c r="AQ29" s="11" t="s">
        <v>12</v>
      </c>
      <c r="AR29" s="9"/>
    </row>
    <row r="30" customFormat="false" ht="15" hidden="false" customHeight="false" outlineLevel="0" collapsed="false">
      <c r="B30" s="1" t="s">
        <v>13</v>
      </c>
      <c r="C30" s="12" t="n">
        <f aca="false">(AA30*D30)+AA30</f>
        <v>11076.365</v>
      </c>
      <c r="D30" s="13" t="n">
        <f aca="false">D5+0.05</f>
        <v>0.166313744485043</v>
      </c>
      <c r="E30" s="12" t="n">
        <f aca="false">C30*F30</f>
        <v>6645.819</v>
      </c>
      <c r="F30" s="14" t="n">
        <v>0.6</v>
      </c>
      <c r="G30" s="12" t="n">
        <f aca="false">C30*H30</f>
        <v>886.1092</v>
      </c>
      <c r="H30" s="14" t="n">
        <v>0.08</v>
      </c>
      <c r="I30" s="12" t="n">
        <f aca="false">C30*J30</f>
        <v>1993.7457</v>
      </c>
      <c r="J30" s="14" t="n">
        <v>0.18</v>
      </c>
      <c r="K30" s="12" t="n">
        <f aca="false">C30*L30</f>
        <v>5316.6552</v>
      </c>
      <c r="L30" s="14" t="n">
        <v>0.48</v>
      </c>
      <c r="M30" s="15" t="n">
        <f aca="false">C30+E30</f>
        <v>17722.184</v>
      </c>
      <c r="N30" s="13" t="n">
        <f aca="false">(M30-AK30)/AK30</f>
        <v>0.162422946497091</v>
      </c>
      <c r="O30" s="15" t="n">
        <f aca="false">C30+E30+G30</f>
        <v>18608.2932</v>
      </c>
      <c r="P30" s="13" t="n">
        <f aca="false">(O30-AM30)/AM30</f>
        <v>0.161344537185781</v>
      </c>
      <c r="Q30" s="15" t="n">
        <f aca="false">C30+E30+I30</f>
        <v>19715.9297</v>
      </c>
      <c r="R30" s="13" t="n">
        <f aca="false">(Q30-AO30)/AO30</f>
        <v>0.161951190332362</v>
      </c>
      <c r="S30" s="15" t="n">
        <f aca="false">C30+E30+K30</f>
        <v>23038.8392</v>
      </c>
      <c r="T30" s="13" t="n">
        <f aca="false">(S30-AQ30)/AQ30</f>
        <v>0.163176500227447</v>
      </c>
      <c r="U30" s="16" t="n">
        <f aca="false">(M30-M31)/M31</f>
        <v>0.0302603902908134</v>
      </c>
      <c r="V30" s="16" t="n">
        <f aca="false">(O30-O31)/O31</f>
        <v>0.0302603902908133</v>
      </c>
      <c r="W30" s="16" t="n">
        <f aca="false">(Q30-Q31)/Q31</f>
        <v>0.0302603902908134</v>
      </c>
      <c r="X30" s="16" t="n">
        <f aca="false">(S30-S31)/S31</f>
        <v>0.0302603902908135</v>
      </c>
      <c r="Y30" s="34"/>
      <c r="Z30" s="17" t="s">
        <v>13</v>
      </c>
      <c r="AA30" s="12" t="n">
        <v>9496.9</v>
      </c>
      <c r="AB30" s="18"/>
      <c r="AC30" s="12" t="n">
        <v>5749</v>
      </c>
      <c r="AD30" s="14" t="n">
        <f aca="false">AC30/$AA5</f>
        <v>0.605355431772473</v>
      </c>
      <c r="AE30" s="12" t="n">
        <v>777.16</v>
      </c>
      <c r="AF30" s="14" t="n">
        <f aca="false">AE30/$AA5</f>
        <v>0.0818330191957376</v>
      </c>
      <c r="AG30" s="12" t="n">
        <v>1722.05</v>
      </c>
      <c r="AH30" s="14" t="n">
        <f aca="false">AG30/$AA5</f>
        <v>0.181327591108678</v>
      </c>
      <c r="AI30" s="12" t="n">
        <v>4560.93</v>
      </c>
      <c r="AJ30" s="14" t="n">
        <f aca="false">AI30/$AA5</f>
        <v>0.480254609398857</v>
      </c>
      <c r="AK30" s="15" t="n">
        <f aca="false">AA30+AC30</f>
        <v>15245.9</v>
      </c>
      <c r="AL30" s="18"/>
      <c r="AM30" s="15" t="n">
        <f aca="false">AA30+AC30+AE30</f>
        <v>16023.06</v>
      </c>
      <c r="AN30" s="18"/>
      <c r="AO30" s="15" t="n">
        <f aca="false">AA30+AC30+AG30</f>
        <v>16967.95</v>
      </c>
      <c r="AP30" s="18"/>
      <c r="AQ30" s="15" t="n">
        <f aca="false">AA30+AC30+AI30</f>
        <v>19806.83</v>
      </c>
      <c r="AR30" s="18"/>
    </row>
    <row r="31" customFormat="false" ht="15" hidden="false" customHeight="false" outlineLevel="0" collapsed="false">
      <c r="B31" s="1" t="s">
        <v>14</v>
      </c>
      <c r="C31" s="12" t="n">
        <f aca="false">(AA31*D31)+AA31</f>
        <v>10751.0345</v>
      </c>
      <c r="D31" s="13" t="n">
        <f aca="false">D6+0.05</f>
        <v>0.172913914220785</v>
      </c>
      <c r="E31" s="12" t="n">
        <f aca="false">C31*F31</f>
        <v>6450.6207</v>
      </c>
      <c r="F31" s="14" t="n">
        <v>0.6</v>
      </c>
      <c r="G31" s="12" t="n">
        <f aca="false">C31*H31</f>
        <v>860.08276</v>
      </c>
      <c r="H31" s="14" t="n">
        <v>0.08</v>
      </c>
      <c r="I31" s="12" t="n">
        <f aca="false">C31*J31</f>
        <v>1935.18621</v>
      </c>
      <c r="J31" s="14" t="n">
        <v>0.18</v>
      </c>
      <c r="K31" s="12" t="n">
        <f aca="false">C31*L31</f>
        <v>5160.49656</v>
      </c>
      <c r="L31" s="14" t="n">
        <v>0.48</v>
      </c>
      <c r="M31" s="15" t="n">
        <f aca="false">C31+E31</f>
        <v>17201.6552</v>
      </c>
      <c r="N31" s="13" t="n">
        <f aca="false">(M31-AK31)/AK31</f>
        <v>0.164391146334315</v>
      </c>
      <c r="O31" s="15" t="n">
        <f aca="false">C31+E31+G31</f>
        <v>18061.73796</v>
      </c>
      <c r="P31" s="13" t="n">
        <f aca="false">(O31-AM31)/AM31</f>
        <v>0.163704292921158</v>
      </c>
      <c r="Q31" s="15" t="n">
        <f aca="false">C31+E31+I31</f>
        <v>19136.84141</v>
      </c>
      <c r="R31" s="13" t="n">
        <f aca="false">(Q31-AO31)/AO31</f>
        <v>0.164294278623764</v>
      </c>
      <c r="S31" s="15" t="n">
        <f aca="false">C31+E31+K31</f>
        <v>22362.15176</v>
      </c>
      <c r="T31" s="13" t="n">
        <f aca="false">(S31-AQ31)/AQ31</f>
        <v>0.166830339052652</v>
      </c>
      <c r="U31" s="16" t="n">
        <f aca="false">(M31-M32)/M32</f>
        <v>0.0302495278197863</v>
      </c>
      <c r="V31" s="16" t="n">
        <f aca="false">(O31-O32)/O32</f>
        <v>0.0302495278197864</v>
      </c>
      <c r="W31" s="16" t="n">
        <f aca="false">(Q31-Q32)/Q32</f>
        <v>0.0302495278197863</v>
      </c>
      <c r="X31" s="16" t="n">
        <f aca="false">(S31-S32)/S32</f>
        <v>0.0302495278197862</v>
      </c>
      <c r="Y31" s="34"/>
      <c r="Z31" s="17" t="s">
        <v>14</v>
      </c>
      <c r="AA31" s="12" t="n">
        <v>9166.09</v>
      </c>
      <c r="AB31" s="18"/>
      <c r="AC31" s="12" t="n">
        <v>5607</v>
      </c>
      <c r="AD31" s="14" t="n">
        <f aca="false">AC31/$AA6</f>
        <v>0.611711209468814</v>
      </c>
      <c r="AE31" s="12" t="n">
        <v>747.81</v>
      </c>
      <c r="AF31" s="14" t="n">
        <f aca="false">AE31/$AA6</f>
        <v>0.0815844051280317</v>
      </c>
      <c r="AG31" s="12" t="n">
        <v>1663.34</v>
      </c>
      <c r="AH31" s="14" t="n">
        <f aca="false">AG31/$AA6</f>
        <v>0.181466688631685</v>
      </c>
      <c r="AI31" s="12" t="n">
        <v>4391.78</v>
      </c>
      <c r="AJ31" s="14" t="n">
        <f aca="false">AI31/$AA6</f>
        <v>0.479133414574808</v>
      </c>
      <c r="AK31" s="15" t="n">
        <f aca="false">AA31+AC31</f>
        <v>14773.09</v>
      </c>
      <c r="AL31" s="18"/>
      <c r="AM31" s="15" t="n">
        <f aca="false">AA31+AC31+AE31</f>
        <v>15520.9</v>
      </c>
      <c r="AN31" s="18"/>
      <c r="AO31" s="15" t="n">
        <f aca="false">AA31+AC31+AG31</f>
        <v>16436.43</v>
      </c>
      <c r="AP31" s="18"/>
      <c r="AQ31" s="15" t="n">
        <f aca="false">AA31+AC31+AI31</f>
        <v>19164.87</v>
      </c>
      <c r="AR31" s="18"/>
    </row>
    <row r="32" customFormat="false" ht="15.75" hidden="false" customHeight="false" outlineLevel="0" collapsed="false">
      <c r="B32" s="1" t="s">
        <v>15</v>
      </c>
      <c r="C32" s="19" t="n">
        <f aca="false">(AA32*D32)+AA32</f>
        <v>10435.3695</v>
      </c>
      <c r="D32" s="20" t="n">
        <f aca="false">D7+0.05</f>
        <v>0.179352345454936</v>
      </c>
      <c r="E32" s="19" t="n">
        <f aca="false">C32*F32</f>
        <v>6261.2217</v>
      </c>
      <c r="F32" s="21" t="n">
        <v>0.6</v>
      </c>
      <c r="G32" s="19" t="n">
        <f aca="false">C32*H32</f>
        <v>834.82956</v>
      </c>
      <c r="H32" s="21" t="n">
        <v>0.08</v>
      </c>
      <c r="I32" s="19" t="n">
        <f aca="false">C32*J32</f>
        <v>1878.36651</v>
      </c>
      <c r="J32" s="21" t="n">
        <v>0.18</v>
      </c>
      <c r="K32" s="19" t="n">
        <f aca="false">C32*L32</f>
        <v>5008.97736</v>
      </c>
      <c r="L32" s="21" t="n">
        <v>0.48</v>
      </c>
      <c r="M32" s="22" t="n">
        <f aca="false">C32+E32</f>
        <v>16696.5912</v>
      </c>
      <c r="N32" s="20" t="n">
        <f aca="false">(M32-AK32)/AK32</f>
        <v>0.165931318909611</v>
      </c>
      <c r="O32" s="22" t="n">
        <f aca="false">C32+E32+G32</f>
        <v>17531.42076</v>
      </c>
      <c r="P32" s="20" t="n">
        <f aca="false">(O32-AM32)/AM32</f>
        <v>0.165633600505311</v>
      </c>
      <c r="Q32" s="22" t="n">
        <f aca="false">C32+E32+I32</f>
        <v>18574.95771</v>
      </c>
      <c r="R32" s="20" t="n">
        <f aca="false">(Q32-AO32)/AO32</f>
        <v>0.166092630340575</v>
      </c>
      <c r="S32" s="22" t="n">
        <f aca="false">C32+E32+K32</f>
        <v>21705.56856</v>
      </c>
      <c r="T32" s="20" t="n">
        <f aca="false">(S32-AQ32)/AQ32</f>
        <v>0.170108358737578</v>
      </c>
      <c r="U32" s="16" t="n">
        <f aca="false">(M32-M33)/M33</f>
        <v>0.0607374980095996</v>
      </c>
      <c r="V32" s="16" t="n">
        <f aca="false">(O32-O33)/O33</f>
        <v>0.0607374980095995</v>
      </c>
      <c r="W32" s="16" t="n">
        <f aca="false">(Q32-Q33)/Q33</f>
        <v>0.0607374980095997</v>
      </c>
      <c r="X32" s="16" t="n">
        <f aca="false">(S32-S33)/S33</f>
        <v>0.0607374980095996</v>
      </c>
      <c r="Y32" s="34"/>
      <c r="Z32" s="17" t="s">
        <v>15</v>
      </c>
      <c r="AA32" s="12" t="n">
        <v>8848.39</v>
      </c>
      <c r="AB32" s="18"/>
      <c r="AC32" s="12" t="n">
        <v>5472</v>
      </c>
      <c r="AD32" s="14" t="n">
        <f aca="false">AC32/$AA7</f>
        <v>0.618417587832363</v>
      </c>
      <c r="AE32" s="12" t="n">
        <v>719.86</v>
      </c>
      <c r="AF32" s="14" t="n">
        <f aca="false">AE32/$AA7</f>
        <v>0.0813549131536924</v>
      </c>
      <c r="AG32" s="12" t="n">
        <v>1608.84</v>
      </c>
      <c r="AH32" s="14" t="n">
        <f aca="false">AG32/$AA7</f>
        <v>0.181822907896239</v>
      </c>
      <c r="AI32" s="12" t="n">
        <v>4229.66</v>
      </c>
      <c r="AJ32" s="14" t="n">
        <f aca="false">AI32/$AA7</f>
        <v>0.478014644472045</v>
      </c>
      <c r="AK32" s="15" t="n">
        <f aca="false">AA32+AC32</f>
        <v>14320.39</v>
      </c>
      <c r="AL32" s="18"/>
      <c r="AM32" s="15" t="n">
        <f aca="false">AA32+AC32+AE32</f>
        <v>15040.25</v>
      </c>
      <c r="AN32" s="18"/>
      <c r="AO32" s="15" t="n">
        <f aca="false">AA32+AC32+AG32</f>
        <v>15929.23</v>
      </c>
      <c r="AP32" s="18"/>
      <c r="AQ32" s="15" t="n">
        <f aca="false">AA32+AC32+AI32</f>
        <v>18550.05</v>
      </c>
      <c r="AR32" s="18"/>
    </row>
    <row r="33" customFormat="false" ht="15" hidden="false" customHeight="false" outlineLevel="0" collapsed="false">
      <c r="B33" s="1" t="s">
        <v>16</v>
      </c>
      <c r="C33" s="23" t="n">
        <f aca="false">(AA33*D33)+AA33</f>
        <v>9837.8435</v>
      </c>
      <c r="D33" s="24" t="n">
        <f aca="false">D8+0.05</f>
        <v>0.175275515579995</v>
      </c>
      <c r="E33" s="23" t="n">
        <f aca="false">C33*F33</f>
        <v>5902.7061</v>
      </c>
      <c r="F33" s="25" t="n">
        <v>0.6</v>
      </c>
      <c r="G33" s="23" t="n">
        <f aca="false">C33*H33</f>
        <v>787.02748</v>
      </c>
      <c r="H33" s="25" t="n">
        <v>0.08</v>
      </c>
      <c r="I33" s="23" t="n">
        <f aca="false">C33*J33</f>
        <v>1770.81183</v>
      </c>
      <c r="J33" s="25" t="n">
        <v>0.18</v>
      </c>
      <c r="K33" s="23" t="n">
        <f aca="false">C33*L33</f>
        <v>4722.16488</v>
      </c>
      <c r="L33" s="25" t="n">
        <v>0.48</v>
      </c>
      <c r="M33" s="26" t="n">
        <f aca="false">C33+E33</f>
        <v>15740.5496</v>
      </c>
      <c r="N33" s="24" t="n">
        <f aca="false">(M33-AK33)/AK33</f>
        <v>0.161092628204419</v>
      </c>
      <c r="O33" s="26" t="n">
        <f aca="false">C33+E33+G33</f>
        <v>16527.57708</v>
      </c>
      <c r="P33" s="24" t="n">
        <f aca="false">(O33-AM33)/AM33</f>
        <v>0.160857227342933</v>
      </c>
      <c r="Q33" s="26" t="n">
        <f aca="false">C33+E33+I33</f>
        <v>17511.36143</v>
      </c>
      <c r="R33" s="24" t="n">
        <f aca="false">(Q33-AO33)/AO33</f>
        <v>0.160674386882151</v>
      </c>
      <c r="S33" s="26" t="n">
        <f aca="false">C33+E33+K33</f>
        <v>20462.71448</v>
      </c>
      <c r="T33" s="24" t="n">
        <f aca="false">(S33-AQ33)/AQ33</f>
        <v>0.165589397847306</v>
      </c>
      <c r="U33" s="16" t="n">
        <f aca="false">(M33-M34)/M34</f>
        <v>0.0302517428449486</v>
      </c>
      <c r="V33" s="16" t="n">
        <f aca="false">(O33-O34)/O34</f>
        <v>0.0302517428449486</v>
      </c>
      <c r="W33" s="16" t="n">
        <f aca="false">(Q33-Q34)/Q34</f>
        <v>0.0302517428449484</v>
      </c>
      <c r="X33" s="16" t="n">
        <f aca="false">(S33-S34)/S34</f>
        <v>0.0302517428449486</v>
      </c>
      <c r="Y33" s="34"/>
      <c r="Z33" s="17" t="s">
        <v>13</v>
      </c>
      <c r="AA33" s="12" t="n">
        <v>8370.67</v>
      </c>
      <c r="AB33" s="18"/>
      <c r="AC33" s="12" t="n">
        <v>5186</v>
      </c>
      <c r="AD33" s="14" t="n">
        <f aca="false">AC33/$AA8</f>
        <v>0.619544194192341</v>
      </c>
      <c r="AE33" s="12" t="n">
        <v>680.72</v>
      </c>
      <c r="AF33" s="14" t="n">
        <f aca="false">AE33/$AA8</f>
        <v>0.0813220447108774</v>
      </c>
      <c r="AG33" s="12" t="n">
        <v>1530.56</v>
      </c>
      <c r="AH33" s="14" t="n">
        <f aca="false">AG33/$AA8</f>
        <v>0.182847967964333</v>
      </c>
      <c r="AI33" s="12" t="n">
        <v>3999.01</v>
      </c>
      <c r="AJ33" s="14" t="n">
        <f aca="false">AI33/$AA8</f>
        <v>0.477740730431375</v>
      </c>
      <c r="AK33" s="15" t="n">
        <f aca="false">AA33+AC33</f>
        <v>13556.67</v>
      </c>
      <c r="AL33" s="18"/>
      <c r="AM33" s="15" t="n">
        <f aca="false">AA33+AC33+AE33</f>
        <v>14237.39</v>
      </c>
      <c r="AN33" s="18"/>
      <c r="AO33" s="15" t="n">
        <f aca="false">AA33+AC33+AG33</f>
        <v>15087.23</v>
      </c>
      <c r="AP33" s="18"/>
      <c r="AQ33" s="15" t="n">
        <f aca="false">AA33+AC33+AI33</f>
        <v>17555.68</v>
      </c>
      <c r="AR33" s="18"/>
    </row>
    <row r="34" customFormat="false" ht="15" hidden="false" customHeight="false" outlineLevel="0" collapsed="false">
      <c r="B34" s="1" t="s">
        <v>17</v>
      </c>
      <c r="C34" s="12" t="n">
        <f aca="false">(AA34*D34)+AA34</f>
        <v>9548.9705</v>
      </c>
      <c r="D34" s="13" t="n">
        <f aca="false">D9+0.05</f>
        <v>0.18177256531699</v>
      </c>
      <c r="E34" s="12" t="n">
        <f aca="false">C34*F34</f>
        <v>5729.3823</v>
      </c>
      <c r="F34" s="14" t="n">
        <v>0.6</v>
      </c>
      <c r="G34" s="12" t="n">
        <f aca="false">C34*H34</f>
        <v>763.91764</v>
      </c>
      <c r="H34" s="14" t="n">
        <v>0.08</v>
      </c>
      <c r="I34" s="12" t="n">
        <f aca="false">C34*J34</f>
        <v>1718.81469</v>
      </c>
      <c r="J34" s="14" t="n">
        <v>0.18</v>
      </c>
      <c r="K34" s="12" t="n">
        <f aca="false">C34*L34</f>
        <v>4583.50584</v>
      </c>
      <c r="L34" s="14" t="n">
        <v>0.48</v>
      </c>
      <c r="M34" s="15" t="n">
        <f aca="false">C34+E34</f>
        <v>15278.3528</v>
      </c>
      <c r="N34" s="13" t="n">
        <f aca="false">(M34-AK34)/AK34</f>
        <v>0.162629072969688</v>
      </c>
      <c r="O34" s="15" t="n">
        <f aca="false">C34+E34+G34</f>
        <v>16042.27044</v>
      </c>
      <c r="P34" s="13" t="n">
        <f aca="false">(O34-AM34)/AM34</f>
        <v>0.162755517414583</v>
      </c>
      <c r="Q34" s="15" t="n">
        <f aca="false">C34+E34+I34</f>
        <v>16997.16749</v>
      </c>
      <c r="R34" s="13" t="n">
        <f aca="false">(Q34-AO34)/AO34</f>
        <v>0.162482456584304</v>
      </c>
      <c r="S34" s="15" t="n">
        <f aca="false">C34+E34+K34</f>
        <v>19861.85864</v>
      </c>
      <c r="T34" s="13" t="n">
        <f aca="false">(S34-AQ34)/AQ34</f>
        <v>0.168890566535194</v>
      </c>
      <c r="U34" s="16" t="n">
        <f aca="false">(M34-M35)/M35</f>
        <v>0.0302550560767326</v>
      </c>
      <c r="V34" s="16" t="n">
        <f aca="false">(O34-O35)/O35</f>
        <v>0.0302550560767326</v>
      </c>
      <c r="W34" s="16" t="n">
        <f aca="false">(Q34-Q35)/Q35</f>
        <v>0.0302550560767328</v>
      </c>
      <c r="X34" s="16" t="n">
        <f aca="false">(S34-S35)/S35</f>
        <v>0.0302550560767326</v>
      </c>
      <c r="Y34" s="34"/>
      <c r="Z34" s="17" t="s">
        <v>14</v>
      </c>
      <c r="AA34" s="12" t="n">
        <v>8080.21</v>
      </c>
      <c r="AB34" s="18"/>
      <c r="AC34" s="12" t="n">
        <v>5061</v>
      </c>
      <c r="AD34" s="14" t="n">
        <f aca="false">AC34/$AA9</f>
        <v>0.626345107367259</v>
      </c>
      <c r="AE34" s="12" t="n">
        <v>655.56</v>
      </c>
      <c r="AF34" s="14" t="n">
        <f aca="false">AE34/$AA9</f>
        <v>0.0811315547491959</v>
      </c>
      <c r="AG34" s="12" t="n">
        <v>1480.23</v>
      </c>
      <c r="AH34" s="14" t="n">
        <f aca="false">AG34/$AA9</f>
        <v>0.183192020999454</v>
      </c>
      <c r="AI34" s="12" t="n">
        <v>3850.85</v>
      </c>
      <c r="AJ34" s="14" t="n">
        <f aca="false">AI34/$AA9</f>
        <v>0.476577960226281</v>
      </c>
      <c r="AK34" s="15" t="n">
        <f aca="false">AA34+AC34</f>
        <v>13141.21</v>
      </c>
      <c r="AL34" s="18"/>
      <c r="AM34" s="15" t="n">
        <f aca="false">AA34+AC34+AE34</f>
        <v>13796.77</v>
      </c>
      <c r="AN34" s="18"/>
      <c r="AO34" s="15" t="n">
        <f aca="false">AA34+AC34+AG34</f>
        <v>14621.44</v>
      </c>
      <c r="AP34" s="18"/>
      <c r="AQ34" s="15" t="n">
        <f aca="false">AA34+AC34+AI34</f>
        <v>16992.06</v>
      </c>
      <c r="AR34" s="18"/>
    </row>
    <row r="35" customFormat="false" ht="15" hidden="false" customHeight="false" outlineLevel="0" collapsed="false">
      <c r="B35" s="1" t="s">
        <v>18</v>
      </c>
      <c r="C35" s="12" t="n">
        <f aca="false">(AA35*D35)+AA35</f>
        <v>9268.55</v>
      </c>
      <c r="D35" s="13" t="n">
        <f aca="false">D10+0.05</f>
        <v>0.188428003590204</v>
      </c>
      <c r="E35" s="12" t="n">
        <f aca="false">C35*F35</f>
        <v>5561.13</v>
      </c>
      <c r="F35" s="14" t="n">
        <v>0.6</v>
      </c>
      <c r="G35" s="12" t="n">
        <f aca="false">C35*H35</f>
        <v>741.484</v>
      </c>
      <c r="H35" s="14" t="n">
        <v>0.08</v>
      </c>
      <c r="I35" s="12" t="n">
        <f aca="false">C35*J35</f>
        <v>1668.339</v>
      </c>
      <c r="J35" s="14" t="n">
        <v>0.18</v>
      </c>
      <c r="K35" s="12" t="n">
        <f aca="false">C35*L35</f>
        <v>4448.904</v>
      </c>
      <c r="L35" s="14" t="n">
        <v>0.48</v>
      </c>
      <c r="M35" s="15" t="n">
        <f aca="false">C35+E35</f>
        <v>14829.68</v>
      </c>
      <c r="N35" s="13" t="n">
        <f aca="false">(M35-AK35)/AK35</f>
        <v>0.164482135846093</v>
      </c>
      <c r="O35" s="15" t="n">
        <f aca="false">C35+E35+G35</f>
        <v>15571.164</v>
      </c>
      <c r="P35" s="13" t="n">
        <f aca="false">(O35-AM35)/AM35</f>
        <v>0.164913367447706</v>
      </c>
      <c r="Q35" s="15" t="n">
        <f aca="false">C35+E35+I35</f>
        <v>16498.019</v>
      </c>
      <c r="R35" s="13" t="n">
        <f aca="false">(Q35-AO35)/AO35</f>
        <v>0.164594545372404</v>
      </c>
      <c r="S35" s="15" t="n">
        <f aca="false">C35+E35+K35</f>
        <v>19278.584</v>
      </c>
      <c r="T35" s="13" t="n">
        <f aca="false">(S35-AQ35)/AQ35</f>
        <v>0.172428631983015</v>
      </c>
      <c r="U35" s="16" t="n">
        <f aca="false">(M35-M36)/M36</f>
        <v>0.030871306502351</v>
      </c>
      <c r="V35" s="16" t="n">
        <f aca="false">(O35-O36)/O36</f>
        <v>0.030871306502351</v>
      </c>
      <c r="W35" s="16" t="n">
        <f aca="false">(Q35-Q36)/Q36</f>
        <v>0.0308713065023508</v>
      </c>
      <c r="X35" s="16" t="n">
        <f aca="false">(S35-S36)/S36</f>
        <v>0.030871306502351</v>
      </c>
      <c r="Y35" s="34"/>
      <c r="Z35" s="17" t="s">
        <v>15</v>
      </c>
      <c r="AA35" s="12" t="n">
        <v>7799</v>
      </c>
      <c r="AB35" s="18"/>
      <c r="AC35" s="12" t="n">
        <v>4936</v>
      </c>
      <c r="AD35" s="14" t="n">
        <f aca="false">AC35/$AA10</f>
        <v>0.632901654058213</v>
      </c>
      <c r="AE35" s="12" t="n">
        <v>631.8</v>
      </c>
      <c r="AF35" s="14" t="n">
        <f aca="false">AE35/$AA10</f>
        <v>0.0810103859469163</v>
      </c>
      <c r="AG35" s="12" t="n">
        <v>1431.32</v>
      </c>
      <c r="AH35" s="14" t="n">
        <f aca="false">AG35/$AA10</f>
        <v>0.183526093088858</v>
      </c>
      <c r="AI35" s="12" t="n">
        <v>3708.29</v>
      </c>
      <c r="AJ35" s="14" t="n">
        <f aca="false">AI35/$AA10</f>
        <v>0.475482754199256</v>
      </c>
      <c r="AK35" s="15" t="n">
        <f aca="false">AA35+AC35</f>
        <v>12735</v>
      </c>
      <c r="AL35" s="18"/>
      <c r="AM35" s="15" t="n">
        <f aca="false">AA35+AC35+AE35</f>
        <v>13366.8</v>
      </c>
      <c r="AN35" s="18"/>
      <c r="AO35" s="15" t="n">
        <f aca="false">AA35+AC35+AG35</f>
        <v>14166.32</v>
      </c>
      <c r="AP35" s="18"/>
      <c r="AQ35" s="15" t="n">
        <f aca="false">AA35+AC35+AI35</f>
        <v>16443.29</v>
      </c>
      <c r="AR35" s="18"/>
    </row>
    <row r="36" customFormat="false" ht="15" hidden="false" customHeight="false" outlineLevel="0" collapsed="false">
      <c r="B36" s="1" t="s">
        <v>13</v>
      </c>
      <c r="C36" s="12" t="n">
        <f aca="false">(AA36*D36)+AA36</f>
        <v>8990.9865</v>
      </c>
      <c r="D36" s="13" t="n">
        <f aca="false">D11+0.05</f>
        <v>0.211767341938319</v>
      </c>
      <c r="E36" s="12" t="n">
        <f aca="false">C36*F36</f>
        <v>5394.5919</v>
      </c>
      <c r="F36" s="14" t="n">
        <v>0.6</v>
      </c>
      <c r="G36" s="12" t="n">
        <f aca="false">C36*H36</f>
        <v>719.27892</v>
      </c>
      <c r="H36" s="14" t="n">
        <v>0.08</v>
      </c>
      <c r="I36" s="12" t="n">
        <f aca="false">C36*J36</f>
        <v>1618.37757</v>
      </c>
      <c r="J36" s="14" t="n">
        <v>0.18</v>
      </c>
      <c r="K36" s="12" t="n">
        <f aca="false">C36*L36</f>
        <v>4315.67352</v>
      </c>
      <c r="L36" s="14" t="n">
        <v>0.48</v>
      </c>
      <c r="M36" s="15" t="n">
        <f aca="false">C36+E36</f>
        <v>14385.5784</v>
      </c>
      <c r="N36" s="13" t="n">
        <f aca="false">(M36-AK36)/AK36</f>
        <v>0.175702504059831</v>
      </c>
      <c r="O36" s="15" t="n">
        <f aca="false">C36+E36+G36</f>
        <v>15104.85732</v>
      </c>
      <c r="P36" s="13" t="n">
        <f aca="false">(O36-AM36)/AM36</f>
        <v>0.1770709646852</v>
      </c>
      <c r="Q36" s="15" t="n">
        <f aca="false">C36+E36+I36</f>
        <v>16003.95597</v>
      </c>
      <c r="R36" s="13" t="n">
        <f aca="false">(Q36-AO36)/AO36</f>
        <v>0.176886079849631</v>
      </c>
      <c r="S36" s="15" t="n">
        <f aca="false">C36+E36+K36</f>
        <v>18701.25192</v>
      </c>
      <c r="T36" s="13" t="n">
        <f aca="false">(S36-AQ36)/AQ36</f>
        <v>0.188035059299309</v>
      </c>
      <c r="U36" s="16" t="n">
        <f aca="false">(M36-M37)/M37</f>
        <v>0.0302344649180918</v>
      </c>
      <c r="V36" s="16" t="n">
        <f aca="false">(O36-O37)/O37</f>
        <v>0.0302344649180918</v>
      </c>
      <c r="W36" s="16" t="n">
        <f aca="false">(Q36-Q37)/Q37</f>
        <v>0.0302344649180919</v>
      </c>
      <c r="X36" s="16" t="n">
        <f aca="false">(S36-S37)/S37</f>
        <v>0.0302344649180918</v>
      </c>
      <c r="Y36" s="34"/>
      <c r="Z36" s="17" t="s">
        <v>13</v>
      </c>
      <c r="AA36" s="12" t="n">
        <v>7419.73</v>
      </c>
      <c r="AB36" s="18"/>
      <c r="AC36" s="12" t="n">
        <v>4816</v>
      </c>
      <c r="AD36" s="14" t="n">
        <f aca="false">AC36/$AA11</f>
        <v>0.649080222595701</v>
      </c>
      <c r="AE36" s="12" t="n">
        <v>596.85</v>
      </c>
      <c r="AF36" s="14" t="n">
        <f aca="false">AE36/$AA11</f>
        <v>0.0804409324867617</v>
      </c>
      <c r="AG36" s="12" t="n">
        <v>1362.83</v>
      </c>
      <c r="AH36" s="14" t="n">
        <f aca="false">AG36/$AA11</f>
        <v>0.183676494966798</v>
      </c>
      <c r="AI36" s="12" t="n">
        <v>3505.6</v>
      </c>
      <c r="AJ36" s="14" t="n">
        <f aca="false">AI36/$AA11</f>
        <v>0.47247002249408</v>
      </c>
      <c r="AK36" s="15" t="n">
        <f aca="false">AA36+AC36</f>
        <v>12235.73</v>
      </c>
      <c r="AL36" s="18"/>
      <c r="AM36" s="15" t="n">
        <f aca="false">AA36+AC36+AE36</f>
        <v>12832.58</v>
      </c>
      <c r="AN36" s="18"/>
      <c r="AO36" s="15" t="n">
        <f aca="false">AA36+AC36+AG36</f>
        <v>13598.56</v>
      </c>
      <c r="AP36" s="18"/>
      <c r="AQ36" s="15" t="n">
        <f aca="false">AA36+AC36+AI36</f>
        <v>15741.33</v>
      </c>
      <c r="AR36" s="18"/>
    </row>
    <row r="37" customFormat="false" ht="15" hidden="false" customHeight="false" outlineLevel="0" collapsed="false">
      <c r="B37" s="1" t="s">
        <v>14</v>
      </c>
      <c r="C37" s="12" t="n">
        <f aca="false">(AA37*D37)+AA37</f>
        <v>8727.1265</v>
      </c>
      <c r="D37" s="13" t="n">
        <f aca="false">D12+0.05</f>
        <v>0.218203765251754</v>
      </c>
      <c r="E37" s="12" t="n">
        <f aca="false">C37*F37</f>
        <v>5236.2759</v>
      </c>
      <c r="F37" s="14" t="n">
        <v>0.6</v>
      </c>
      <c r="G37" s="12" t="n">
        <f aca="false">C37*H37</f>
        <v>698.17012</v>
      </c>
      <c r="H37" s="14" t="n">
        <v>0.08</v>
      </c>
      <c r="I37" s="12" t="n">
        <f aca="false">C37*J37</f>
        <v>1570.88277</v>
      </c>
      <c r="J37" s="14" t="n">
        <v>0.18</v>
      </c>
      <c r="K37" s="12" t="n">
        <f aca="false">C37*L37</f>
        <v>4189.02072</v>
      </c>
      <c r="L37" s="14" t="n">
        <v>0.48</v>
      </c>
      <c r="M37" s="15" t="n">
        <f aca="false">C37+E37</f>
        <v>13963.4024</v>
      </c>
      <c r="N37" s="13" t="n">
        <f aca="false">(M37-AK37)/AK37</f>
        <v>0.177061855713555</v>
      </c>
      <c r="O37" s="15" t="n">
        <f aca="false">C37+E37+G37</f>
        <v>14661.57252</v>
      </c>
      <c r="P37" s="13" t="n">
        <f aca="false">(O37-AM37)/AM37</f>
        <v>0.178695753050332</v>
      </c>
      <c r="Q37" s="15" t="n">
        <f aca="false">C37+E37+I37</f>
        <v>15534.28517</v>
      </c>
      <c r="R37" s="13" t="n">
        <f aca="false">(Q37-AO37)/AO37</f>
        <v>0.178534375184925</v>
      </c>
      <c r="S37" s="15" t="n">
        <f aca="false">C37+E37+K37</f>
        <v>18152.42312</v>
      </c>
      <c r="T37" s="13" t="n">
        <f aca="false">(S37-AQ37)/AQ37</f>
        <v>0.191107787099039</v>
      </c>
      <c r="U37" s="16" t="n">
        <f aca="false">(M37-M38)/M38</f>
        <v>0.0302383620875889</v>
      </c>
      <c r="V37" s="16" t="n">
        <f aca="false">(O37-O38)/O38</f>
        <v>0.030238362087589</v>
      </c>
      <c r="W37" s="16" t="n">
        <f aca="false">(Q37-Q38)/Q38</f>
        <v>0.0302383620875888</v>
      </c>
      <c r="X37" s="16" t="n">
        <f aca="false">(S37-S38)/S38</f>
        <v>0.0302383620875889</v>
      </c>
      <c r="Y37" s="34"/>
      <c r="Z37" s="17" t="s">
        <v>14</v>
      </c>
      <c r="AA37" s="12" t="n">
        <v>7163.93</v>
      </c>
      <c r="AB37" s="18"/>
      <c r="AC37" s="12" t="n">
        <v>4699</v>
      </c>
      <c r="AD37" s="14" t="n">
        <f aca="false">AC37/$AA12</f>
        <v>0.655924890388376</v>
      </c>
      <c r="AE37" s="12" t="n">
        <v>575.88</v>
      </c>
      <c r="AF37" s="14" t="n">
        <f aca="false">AE37/$AA12</f>
        <v>0.0803860450897761</v>
      </c>
      <c r="AG37" s="12" t="n">
        <v>1318.09</v>
      </c>
      <c r="AH37" s="14" t="n">
        <f aca="false">AG37/$AA12</f>
        <v>0.183989793311772</v>
      </c>
      <c r="AI37" s="12" t="n">
        <v>3377.02</v>
      </c>
      <c r="AJ37" s="14" t="n">
        <f aca="false">AI37/$AA12</f>
        <v>0.471392099029443</v>
      </c>
      <c r="AK37" s="15" t="n">
        <f aca="false">AA37+AC37</f>
        <v>11862.93</v>
      </c>
      <c r="AL37" s="18"/>
      <c r="AM37" s="15" t="n">
        <f aca="false">AA37+AC37+AE37</f>
        <v>12438.81</v>
      </c>
      <c r="AN37" s="18"/>
      <c r="AO37" s="15" t="n">
        <f aca="false">AA37+AC37+AG37</f>
        <v>13181.02</v>
      </c>
      <c r="AP37" s="18"/>
      <c r="AQ37" s="15" t="n">
        <f aca="false">AA37+AC37+AI37</f>
        <v>15239.95</v>
      </c>
      <c r="AR37" s="18"/>
    </row>
    <row r="38" customFormat="false" ht="15.75" hidden="false" customHeight="false" outlineLevel="0" collapsed="false">
      <c r="B38" s="1" t="s">
        <v>15</v>
      </c>
      <c r="C38" s="19" t="n">
        <f aca="false">(AA38*D38)+AA38</f>
        <v>8470.978</v>
      </c>
      <c r="D38" s="20" t="n">
        <f aca="false">D13+0.05</f>
        <v>0.224844851618575</v>
      </c>
      <c r="E38" s="19" t="n">
        <f aca="false">C38*F38</f>
        <v>5082.5868</v>
      </c>
      <c r="F38" s="21" t="n">
        <v>0.6</v>
      </c>
      <c r="G38" s="19" t="n">
        <f aca="false">C38*H38</f>
        <v>677.67824</v>
      </c>
      <c r="H38" s="21" t="n">
        <v>0.08</v>
      </c>
      <c r="I38" s="19" t="n">
        <f aca="false">C38*J38</f>
        <v>1524.77604</v>
      </c>
      <c r="J38" s="21" t="n">
        <v>0.18</v>
      </c>
      <c r="K38" s="19" t="n">
        <f aca="false">C38*L38</f>
        <v>4066.06944</v>
      </c>
      <c r="L38" s="21" t="n">
        <v>0.48</v>
      </c>
      <c r="M38" s="22" t="n">
        <f aca="false">C38+E38</f>
        <v>13553.5648</v>
      </c>
      <c r="N38" s="20" t="n">
        <f aca="false">(M38-AK38)/AK38</f>
        <v>0.178677445612473</v>
      </c>
      <c r="O38" s="22" t="n">
        <f aca="false">C38+E38+G38</f>
        <v>14231.24304</v>
      </c>
      <c r="P38" s="20" t="n">
        <f aca="false">(O38-AM38)/AM38</f>
        <v>0.18077398574732</v>
      </c>
      <c r="Q38" s="22" t="n">
        <f aca="false">C38+E38+I38</f>
        <v>15078.34084</v>
      </c>
      <c r="R38" s="20" t="n">
        <f aca="false">(Q38-AO38)/AO38</f>
        <v>0.180289565968852</v>
      </c>
      <c r="S38" s="22" t="n">
        <f aca="false">C38+E38+K38</f>
        <v>17619.63424</v>
      </c>
      <c r="T38" s="20" t="n">
        <f aca="false">(S38-AQ38)/AQ38</f>
        <v>0.19453770634508</v>
      </c>
      <c r="U38" s="16" t="n">
        <f aca="false">(M38-M39)/M39</f>
        <v>0.0607392837317785</v>
      </c>
      <c r="V38" s="16" t="n">
        <f aca="false">(O38-O39)/O39</f>
        <v>0.0607392837317785</v>
      </c>
      <c r="W38" s="16" t="n">
        <f aca="false">(Q38-Q39)/Q39</f>
        <v>0.0607392837317785</v>
      </c>
      <c r="X38" s="16" t="n">
        <f aca="false">(S38-S39)/S39</f>
        <v>0.0607392837317785</v>
      </c>
      <c r="Y38" s="34"/>
      <c r="Z38" s="17" t="s">
        <v>15</v>
      </c>
      <c r="AA38" s="12" t="n">
        <v>6915.96</v>
      </c>
      <c r="AB38" s="18"/>
      <c r="AC38" s="12" t="n">
        <v>4583</v>
      </c>
      <c r="AD38" s="14" t="n">
        <f aca="false">AC38/$AA13</f>
        <v>0.66267011376584</v>
      </c>
      <c r="AE38" s="12" t="n">
        <v>553.51</v>
      </c>
      <c r="AF38" s="14" t="n">
        <f aca="false">AE38/$AA13</f>
        <v>0.0800337191076871</v>
      </c>
      <c r="AG38" s="12" t="n">
        <v>1276.16</v>
      </c>
      <c r="AH38" s="14" t="n">
        <f aca="false">AG38/$AA13</f>
        <v>0.184523912804585</v>
      </c>
      <c r="AI38" s="12" t="n">
        <v>3251.21</v>
      </c>
      <c r="AJ38" s="14" t="n">
        <f aca="false">AI38/$AA13</f>
        <v>0.470102487579454</v>
      </c>
      <c r="AK38" s="15" t="n">
        <f aca="false">AA38+AC38</f>
        <v>11498.96</v>
      </c>
      <c r="AL38" s="18"/>
      <c r="AM38" s="15" t="n">
        <f aca="false">AA38+AC38+AE38</f>
        <v>12052.47</v>
      </c>
      <c r="AN38" s="18"/>
      <c r="AO38" s="15" t="n">
        <f aca="false">AA38+AC38+AG38</f>
        <v>12775.12</v>
      </c>
      <c r="AP38" s="18"/>
      <c r="AQ38" s="15" t="n">
        <f aca="false">AA38+AC38+AI38</f>
        <v>14750.17</v>
      </c>
      <c r="AR38" s="18"/>
    </row>
    <row r="39" customFormat="false" ht="15" hidden="false" customHeight="false" outlineLevel="0" collapsed="false">
      <c r="B39" s="1" t="s">
        <v>16</v>
      </c>
      <c r="C39" s="23" t="n">
        <f aca="false">(AA39*D39)+AA39</f>
        <v>7985.919</v>
      </c>
      <c r="D39" s="24" t="n">
        <f aca="false">D14+0.05</f>
        <v>0.220495080373763</v>
      </c>
      <c r="E39" s="23" t="n">
        <f aca="false">C39*F39</f>
        <v>4791.5514</v>
      </c>
      <c r="F39" s="25" t="n">
        <v>0.6</v>
      </c>
      <c r="G39" s="23" t="n">
        <f aca="false">C39*H39</f>
        <v>638.87352</v>
      </c>
      <c r="H39" s="25" t="n">
        <v>0.08</v>
      </c>
      <c r="I39" s="23" t="n">
        <f aca="false">C39*J39</f>
        <v>1437.46542</v>
      </c>
      <c r="J39" s="25" t="n">
        <v>0.18</v>
      </c>
      <c r="K39" s="23" t="n">
        <f aca="false">C39*L39</f>
        <v>3833.24112</v>
      </c>
      <c r="L39" s="25" t="n">
        <v>0.48</v>
      </c>
      <c r="M39" s="26" t="n">
        <f aca="false">C39+E39</f>
        <v>12777.4704</v>
      </c>
      <c r="N39" s="24" t="n">
        <f aca="false">(M39-AK39)/AK39</f>
        <v>0.173517557571605</v>
      </c>
      <c r="O39" s="26" t="n">
        <f aca="false">C39+E39+G39</f>
        <v>13416.34392</v>
      </c>
      <c r="P39" s="24" t="n">
        <f aca="false">(O39-AM39)/AM39</f>
        <v>0.175598708416759</v>
      </c>
      <c r="Q39" s="26" t="n">
        <f aca="false">C39+E39+I39</f>
        <v>14214.93582</v>
      </c>
      <c r="R39" s="24" t="n">
        <f aca="false">(Q39-AO39)/AO39</f>
        <v>0.174512413615317</v>
      </c>
      <c r="S39" s="26" t="n">
        <f aca="false">C39+E39+K39</f>
        <v>16610.71152</v>
      </c>
      <c r="T39" s="24" t="n">
        <f aca="false">(S39-AQ39)/AQ39</f>
        <v>0.189600395895804</v>
      </c>
      <c r="U39" s="16" t="n">
        <f aca="false">(M39-M40)/M40</f>
        <v>0.0302249469837071</v>
      </c>
      <c r="V39" s="16" t="n">
        <f aca="false">(O39-O40)/O40</f>
        <v>0.0302249469837071</v>
      </c>
      <c r="W39" s="16" t="n">
        <f aca="false">(Q39-Q40)/Q40</f>
        <v>0.0302249469837072</v>
      </c>
      <c r="X39" s="16" t="n">
        <f aca="false">(S39-S40)/S40</f>
        <v>0.0302249469837071</v>
      </c>
      <c r="Y39" s="34"/>
      <c r="Z39" s="17" t="s">
        <v>13</v>
      </c>
      <c r="AA39" s="12" t="n">
        <v>6543.18</v>
      </c>
      <c r="AB39" s="18"/>
      <c r="AC39" s="12" t="n">
        <v>4345</v>
      </c>
      <c r="AD39" s="14" t="n">
        <f aca="false">AC39/$AA14</f>
        <v>0.664050201889601</v>
      </c>
      <c r="AE39" s="12" t="n">
        <v>524.17</v>
      </c>
      <c r="AF39" s="14" t="n">
        <f aca="false">AE39/$AA14</f>
        <v>0.0801093657823871</v>
      </c>
      <c r="AG39" s="12" t="n">
        <v>1214.66</v>
      </c>
      <c r="AH39" s="14" t="n">
        <f aca="false">AG39/$AA14</f>
        <v>0.185637564609257</v>
      </c>
      <c r="AI39" s="12" t="n">
        <v>3075.09</v>
      </c>
      <c r="AJ39" s="14" t="n">
        <f aca="false">AI39/$AA14</f>
        <v>0.46996873080062</v>
      </c>
      <c r="AK39" s="15" t="n">
        <f aca="false">AA39+AC39</f>
        <v>10888.18</v>
      </c>
      <c r="AL39" s="18"/>
      <c r="AM39" s="15" t="n">
        <f aca="false">AA39+AC39+AE39</f>
        <v>11412.35</v>
      </c>
      <c r="AN39" s="18"/>
      <c r="AO39" s="15" t="n">
        <f aca="false">AA39+AC39+AG39</f>
        <v>12102.84</v>
      </c>
      <c r="AP39" s="18"/>
      <c r="AQ39" s="15" t="n">
        <f aca="false">AA39+AC39+AI39</f>
        <v>13963.27</v>
      </c>
      <c r="AR39" s="18"/>
    </row>
    <row r="40" customFormat="false" ht="15" hidden="false" customHeight="false" outlineLevel="0" collapsed="false">
      <c r="B40" s="1" t="s">
        <v>17</v>
      </c>
      <c r="C40" s="12" t="n">
        <f aca="false">(AA40*D40)+AA40</f>
        <v>7751.6265</v>
      </c>
      <c r="D40" s="13" t="n">
        <f aca="false">D15+0.05</f>
        <v>0.226769698974319</v>
      </c>
      <c r="E40" s="12" t="n">
        <f aca="false">C40*F40</f>
        <v>4650.9759</v>
      </c>
      <c r="F40" s="14" t="n">
        <v>0.6</v>
      </c>
      <c r="G40" s="12" t="n">
        <f aca="false">C40*H40</f>
        <v>620.13012</v>
      </c>
      <c r="H40" s="14" t="n">
        <v>0.08</v>
      </c>
      <c r="I40" s="12" t="n">
        <f aca="false">C40*J40</f>
        <v>1395.29277</v>
      </c>
      <c r="J40" s="14" t="n">
        <v>0.18</v>
      </c>
      <c r="K40" s="12" t="n">
        <f aca="false">C40*L40</f>
        <v>3720.78072</v>
      </c>
      <c r="L40" s="14" t="n">
        <v>0.48</v>
      </c>
      <c r="M40" s="15" t="n">
        <f aca="false">C40+E40</f>
        <v>12402.6024</v>
      </c>
      <c r="N40" s="13" t="n">
        <f aca="false">(M40-AK40)/AK40</f>
        <v>0.174963967437591</v>
      </c>
      <c r="O40" s="15" t="n">
        <f aca="false">C40+E40+G40</f>
        <v>13022.73252</v>
      </c>
      <c r="P40" s="13" t="n">
        <f aca="false">(O40-AM40)/AM40</f>
        <v>0.177428186526249</v>
      </c>
      <c r="Q40" s="15" t="n">
        <f aca="false">C40+E40+I40</f>
        <v>13797.89517</v>
      </c>
      <c r="R40" s="13" t="n">
        <f aca="false">(Q40-AO40)/AO40</f>
        <v>0.176024462483358</v>
      </c>
      <c r="S40" s="15" t="n">
        <f aca="false">C40+E40+K40</f>
        <v>16123.38312</v>
      </c>
      <c r="T40" s="13" t="n">
        <f aca="false">(S40-AQ40)/AQ40</f>
        <v>0.19276877495356</v>
      </c>
      <c r="U40" s="16" t="n">
        <f aca="false">(M40-M41)/M41</f>
        <v>0.0302318232971598</v>
      </c>
      <c r="V40" s="16" t="n">
        <f aca="false">(O40-O41)/O41</f>
        <v>0.0302318232971598</v>
      </c>
      <c r="W40" s="16" t="n">
        <f aca="false">(Q40-Q41)/Q41</f>
        <v>0.0302318232971598</v>
      </c>
      <c r="X40" s="16" t="n">
        <f aca="false">(S40-S41)/S41</f>
        <v>0.0302318232971597</v>
      </c>
      <c r="Y40" s="34"/>
      <c r="Z40" s="17" t="s">
        <v>14</v>
      </c>
      <c r="AA40" s="12" t="n">
        <v>6318.73</v>
      </c>
      <c r="AB40" s="18"/>
      <c r="AC40" s="12" t="n">
        <v>4237</v>
      </c>
      <c r="AD40" s="14" t="n">
        <f aca="false">AC40/$AA15</f>
        <v>0.670546138227144</v>
      </c>
      <c r="AE40" s="12" t="n">
        <v>504.59</v>
      </c>
      <c r="AF40" s="14" t="n">
        <f aca="false">AE40/$AA15</f>
        <v>0.0798562369336876</v>
      </c>
      <c r="AG40" s="12" t="n">
        <v>1176.93</v>
      </c>
      <c r="AH40" s="14" t="n">
        <f aca="false">AG40/$AA15</f>
        <v>0.18626053020148</v>
      </c>
      <c r="AI40" s="12" t="n">
        <v>2961.88</v>
      </c>
      <c r="AJ40" s="14" t="n">
        <f aca="false">AI40/$AA15</f>
        <v>0.468746092964884</v>
      </c>
      <c r="AK40" s="15" t="n">
        <f aca="false">AA40+AC40</f>
        <v>10555.73</v>
      </c>
      <c r="AL40" s="18"/>
      <c r="AM40" s="15" t="n">
        <f aca="false">AA40+AC40+AE40</f>
        <v>11060.32</v>
      </c>
      <c r="AN40" s="18"/>
      <c r="AO40" s="15" t="n">
        <f aca="false">AA40+AC40+AG40</f>
        <v>11732.66</v>
      </c>
      <c r="AP40" s="18"/>
      <c r="AQ40" s="15" t="n">
        <f aca="false">AA40+AC40+AI40</f>
        <v>13517.61</v>
      </c>
      <c r="AR40" s="18"/>
    </row>
    <row r="41" customFormat="false" ht="15" hidden="false" customHeight="false" outlineLevel="0" collapsed="false">
      <c r="B41" s="1" t="s">
        <v>18</v>
      </c>
      <c r="C41" s="12" t="n">
        <f aca="false">(AA41*D41)+AA41</f>
        <v>7524.1575</v>
      </c>
      <c r="D41" s="13" t="n">
        <f aca="false">D16+0.05</f>
        <v>0.233316805310822</v>
      </c>
      <c r="E41" s="12" t="n">
        <f aca="false">C41*F41</f>
        <v>4514.4945</v>
      </c>
      <c r="F41" s="14" t="n">
        <v>0.6</v>
      </c>
      <c r="G41" s="12" t="n">
        <f aca="false">C41*H41</f>
        <v>601.9326</v>
      </c>
      <c r="H41" s="14" t="n">
        <v>0.08</v>
      </c>
      <c r="I41" s="12" t="n">
        <f aca="false">C41*J41</f>
        <v>1354.34835</v>
      </c>
      <c r="J41" s="14" t="n">
        <v>0.18</v>
      </c>
      <c r="K41" s="12" t="n">
        <f aca="false">C41*L41</f>
        <v>3611.5956</v>
      </c>
      <c r="L41" s="14" t="n">
        <v>0.48</v>
      </c>
      <c r="M41" s="15" t="n">
        <f aca="false">C41+E41</f>
        <v>12038.652</v>
      </c>
      <c r="N41" s="13" t="n">
        <f aca="false">(M41-AK41)/AK41</f>
        <v>0.176137752485162</v>
      </c>
      <c r="O41" s="15" t="n">
        <f aca="false">C41+E41+G41</f>
        <v>12640.5846</v>
      </c>
      <c r="P41" s="13" t="n">
        <f aca="false">(O41-AM41)/AM41</f>
        <v>0.178920367798683</v>
      </c>
      <c r="Q41" s="15" t="n">
        <f aca="false">C41+E41+I41</f>
        <v>13393.00035</v>
      </c>
      <c r="R41" s="13" t="n">
        <f aca="false">(Q41-AO41)/AO41</f>
        <v>0.177413869799638</v>
      </c>
      <c r="S41" s="15" t="n">
        <f aca="false">C41+E41+K41</f>
        <v>15650.2476</v>
      </c>
      <c r="T41" s="13" t="n">
        <f aca="false">(S41-AQ41)/AQ41</f>
        <v>0.195843847423437</v>
      </c>
      <c r="U41" s="16" t="n">
        <f aca="false">(M41-M42)/M42</f>
        <v>0.0308275937892704</v>
      </c>
      <c r="V41" s="16" t="n">
        <f aca="false">(O41-O42)/O42</f>
        <v>0.0308275937892705</v>
      </c>
      <c r="W41" s="16" t="n">
        <f aca="false">(Q41-Q42)/Q42</f>
        <v>0.0308275937892705</v>
      </c>
      <c r="X41" s="16" t="n">
        <f aca="false">(S41-S42)/S42</f>
        <v>0.0308275937892704</v>
      </c>
      <c r="Y41" s="34"/>
      <c r="Z41" s="17" t="s">
        <v>15</v>
      </c>
      <c r="AA41" s="12" t="n">
        <v>6100.75</v>
      </c>
      <c r="AB41" s="18"/>
      <c r="AC41" s="12" t="n">
        <v>4135</v>
      </c>
      <c r="AD41" s="14" t="n">
        <f aca="false">AC41/$AA16</f>
        <v>0.677785518173995</v>
      </c>
      <c r="AE41" s="12" t="n">
        <v>486.42</v>
      </c>
      <c r="AF41" s="14" t="n">
        <f aca="false">AE41/$AA16</f>
        <v>0.0797311805925501</v>
      </c>
      <c r="AG41" s="12" t="n">
        <v>1139.18</v>
      </c>
      <c r="AH41" s="14" t="n">
        <f aca="false">AG41/$AA16</f>
        <v>0.186727861328525</v>
      </c>
      <c r="AI41" s="12" t="n">
        <v>2851.45</v>
      </c>
      <c r="AJ41" s="14" t="n">
        <f aca="false">AI41/$AA16</f>
        <v>0.467393353276237</v>
      </c>
      <c r="AK41" s="15" t="n">
        <f aca="false">AA41+AC41</f>
        <v>10235.75</v>
      </c>
      <c r="AL41" s="18"/>
      <c r="AM41" s="15" t="n">
        <f aca="false">AA41+AC41+AE41</f>
        <v>10722.17</v>
      </c>
      <c r="AN41" s="18"/>
      <c r="AO41" s="15" t="n">
        <f aca="false">AA41+AC41+AG41</f>
        <v>11374.93</v>
      </c>
      <c r="AP41" s="18"/>
      <c r="AQ41" s="15" t="n">
        <f aca="false">AA41+AC41+AI41</f>
        <v>13087.2</v>
      </c>
      <c r="AR41" s="18"/>
    </row>
    <row r="42" customFormat="false" ht="15" hidden="false" customHeight="false" outlineLevel="0" collapsed="false">
      <c r="B42" s="1" t="s">
        <v>13</v>
      </c>
      <c r="C42" s="12" t="n">
        <f aca="false">(AA42*D42)+AA42</f>
        <v>7299.1425</v>
      </c>
      <c r="D42" s="13" t="n">
        <f aca="false">D17+0.05</f>
        <v>0.257204802053102</v>
      </c>
      <c r="E42" s="12" t="n">
        <f aca="false">C42*F42</f>
        <v>4379.4855</v>
      </c>
      <c r="F42" s="14" t="n">
        <v>0.6</v>
      </c>
      <c r="G42" s="12" t="n">
        <f aca="false">C42*H42</f>
        <v>583.9314</v>
      </c>
      <c r="H42" s="14" t="n">
        <v>0.08</v>
      </c>
      <c r="I42" s="12" t="n">
        <f aca="false">C42*J42</f>
        <v>1313.84565</v>
      </c>
      <c r="J42" s="14" t="n">
        <v>0.18</v>
      </c>
      <c r="K42" s="12" t="n">
        <f aca="false">C42*L42</f>
        <v>3503.5884</v>
      </c>
      <c r="L42" s="14" t="n">
        <v>0.48</v>
      </c>
      <c r="M42" s="15" t="n">
        <f aca="false">C42+E42</f>
        <v>11678.628</v>
      </c>
      <c r="N42" s="13" t="n">
        <f aca="false">(M42-AK42)/AK42</f>
        <v>0.186991162585058</v>
      </c>
      <c r="O42" s="15" t="n">
        <f aca="false">C42+E42+G42</f>
        <v>12262.5594</v>
      </c>
      <c r="P42" s="13" t="n">
        <f aca="false">(O42-AM42)/AM42</f>
        <v>0.190687716531763</v>
      </c>
      <c r="Q42" s="15" t="n">
        <f aca="false">C42+E42+I42</f>
        <v>12992.47365</v>
      </c>
      <c r="R42" s="13" t="n">
        <f aca="false">(Q42-AO42)/AO42</f>
        <v>0.189251147834492</v>
      </c>
      <c r="S42" s="15" t="n">
        <f aca="false">C42+E42+K42</f>
        <v>15182.2164</v>
      </c>
      <c r="T42" s="13" t="n">
        <f aca="false">(S42-AQ42)/AQ42</f>
        <v>0.211171497748332</v>
      </c>
      <c r="U42" s="16" t="n">
        <f aca="false">(M42-M43)/M43</f>
        <v>0.0302172821185563</v>
      </c>
      <c r="V42" s="16" t="n">
        <f aca="false">(O42-O43)/O43</f>
        <v>0.0302172821185562</v>
      </c>
      <c r="W42" s="16" t="n">
        <f aca="false">(Q42-Q43)/Q43</f>
        <v>0.0302172821185563</v>
      </c>
      <c r="X42" s="16" t="n">
        <f aca="false">(S42-S43)/S43</f>
        <v>0.0302172821185563</v>
      </c>
      <c r="Y42" s="34"/>
      <c r="Z42" s="17" t="s">
        <v>13</v>
      </c>
      <c r="AA42" s="12" t="n">
        <v>5805.85</v>
      </c>
      <c r="AB42" s="18"/>
      <c r="AC42" s="12" t="n">
        <v>4033</v>
      </c>
      <c r="AD42" s="14" t="n">
        <f aca="false">AC42/$AA17</f>
        <v>0.694644195079101</v>
      </c>
      <c r="AE42" s="12" t="n">
        <v>459.87</v>
      </c>
      <c r="AF42" s="14" t="n">
        <f aca="false">AE42/$AA17</f>
        <v>0.0792080401663839</v>
      </c>
      <c r="AG42" s="12" t="n">
        <v>1086.07</v>
      </c>
      <c r="AH42" s="14" t="n">
        <f aca="false">AG42/$AA17</f>
        <v>0.187064770877649</v>
      </c>
      <c r="AI42" s="12" t="n">
        <v>2696.3</v>
      </c>
      <c r="AJ42" s="14" t="n">
        <f aca="false">AI42/$AA17</f>
        <v>0.464410895906715</v>
      </c>
      <c r="AK42" s="15" t="n">
        <f aca="false">AA42+AC42</f>
        <v>9838.85</v>
      </c>
      <c r="AL42" s="18"/>
      <c r="AM42" s="15" t="n">
        <f aca="false">AA42+AC42+AE42</f>
        <v>10298.72</v>
      </c>
      <c r="AN42" s="18"/>
      <c r="AO42" s="15" t="n">
        <f aca="false">AA42+AC42+AG42</f>
        <v>10924.92</v>
      </c>
      <c r="AP42" s="18"/>
      <c r="AQ42" s="15" t="n">
        <f aca="false">AA42+AC42+AI42</f>
        <v>12535.15</v>
      </c>
      <c r="AR42" s="18"/>
    </row>
    <row r="43" customFormat="false" ht="15" hidden="false" customHeight="false" outlineLevel="0" collapsed="false">
      <c r="B43" s="1" t="s">
        <v>14</v>
      </c>
      <c r="C43" s="12" t="n">
        <f aca="false">(AA43*D43)+AA43</f>
        <v>7085.0515</v>
      </c>
      <c r="D43" s="13" t="n">
        <f aca="false">D18+0.05</f>
        <v>0.26364657034367</v>
      </c>
      <c r="E43" s="12" t="n">
        <f aca="false">C43*F43</f>
        <v>4251.0309</v>
      </c>
      <c r="F43" s="14" t="n">
        <v>0.6</v>
      </c>
      <c r="G43" s="12" t="n">
        <f aca="false">C43*H43</f>
        <v>566.80412</v>
      </c>
      <c r="H43" s="14" t="n">
        <v>0.08</v>
      </c>
      <c r="I43" s="12" t="n">
        <f aca="false">C43*J43</f>
        <v>1275.30927</v>
      </c>
      <c r="J43" s="14" t="n">
        <v>0.18</v>
      </c>
      <c r="K43" s="12" t="n">
        <f aca="false">C43*L43</f>
        <v>3400.82472</v>
      </c>
      <c r="L43" s="14" t="n">
        <v>0.48</v>
      </c>
      <c r="M43" s="15" t="n">
        <f aca="false">C43+E43</f>
        <v>11336.0824</v>
      </c>
      <c r="N43" s="13" t="n">
        <f aca="false">(M43-AK43)/AK43</f>
        <v>0.187916205150883</v>
      </c>
      <c r="O43" s="15" t="n">
        <f aca="false">C43+E43+G43</f>
        <v>11902.88652</v>
      </c>
      <c r="P43" s="13" t="n">
        <f aca="false">(O43-AM43)/AM43</f>
        <v>0.191965747807165</v>
      </c>
      <c r="Q43" s="15" t="n">
        <f aca="false">C43+E43+I43</f>
        <v>12611.39167</v>
      </c>
      <c r="R43" s="13" t="n">
        <f aca="false">(Q43-AO43)/AO43</f>
        <v>0.1902772039406</v>
      </c>
      <c r="S43" s="15" t="n">
        <f aca="false">C43+E43+K43</f>
        <v>14736.90712</v>
      </c>
      <c r="T43" s="13" t="n">
        <f aca="false">(S43-AQ43)/AQ43</f>
        <v>0.213923271196633</v>
      </c>
      <c r="U43" s="16" t="n">
        <f aca="false">(M43-M44)/M44</f>
        <v>0.0302217010806925</v>
      </c>
      <c r="V43" s="16" t="n">
        <f aca="false">(O43-O44)/O44</f>
        <v>0.0302217010806925</v>
      </c>
      <c r="W43" s="16" t="n">
        <f aca="false">(Q43-Q44)/Q44</f>
        <v>0.0302217010806925</v>
      </c>
      <c r="X43" s="16" t="n">
        <f aca="false">(S43-S44)/S44</f>
        <v>0.0302217010806925</v>
      </c>
      <c r="Y43" s="34"/>
      <c r="Z43" s="17" t="s">
        <v>14</v>
      </c>
      <c r="AA43" s="12" t="n">
        <v>5606.83</v>
      </c>
      <c r="AB43" s="18"/>
      <c r="AC43" s="12" t="n">
        <v>3936</v>
      </c>
      <c r="AD43" s="14" t="n">
        <f aca="false">AC43/$AA18</f>
        <v>0.702000952409829</v>
      </c>
      <c r="AE43" s="12" t="n">
        <v>443.1</v>
      </c>
      <c r="AF43" s="14" t="n">
        <f aca="false">AE43/$AA18</f>
        <v>0.0790286133162589</v>
      </c>
      <c r="AG43" s="12" t="n">
        <v>1052.51</v>
      </c>
      <c r="AH43" s="14" t="n">
        <f aca="false">AG43/$AA18</f>
        <v>0.18771926382644</v>
      </c>
      <c r="AI43" s="12" t="n">
        <v>2597.07</v>
      </c>
      <c r="AJ43" s="14" t="n">
        <f aca="false">AI43/$AA18</f>
        <v>0.463197564399135</v>
      </c>
      <c r="AK43" s="15" t="n">
        <f aca="false">AA43+AC43</f>
        <v>9542.83</v>
      </c>
      <c r="AL43" s="18"/>
      <c r="AM43" s="15" t="n">
        <f aca="false">AA43+AC43+AE43</f>
        <v>9985.93</v>
      </c>
      <c r="AN43" s="18"/>
      <c r="AO43" s="15" t="n">
        <f aca="false">AA43+AC43+AG43</f>
        <v>10595.34</v>
      </c>
      <c r="AP43" s="18"/>
      <c r="AQ43" s="15" t="n">
        <f aca="false">AA43+AC43+AI43</f>
        <v>12139.9</v>
      </c>
      <c r="AR43" s="18"/>
    </row>
    <row r="44" customFormat="false" ht="15.75" hidden="false" customHeight="false" outlineLevel="0" collapsed="false">
      <c r="B44" s="1" t="s">
        <v>15</v>
      </c>
      <c r="C44" s="19" t="n">
        <f aca="false">(AA44*D44)+AA44</f>
        <v>6877.2105</v>
      </c>
      <c r="D44" s="20" t="n">
        <f aca="false">D19+0.05</f>
        <v>0.270261876132479</v>
      </c>
      <c r="E44" s="19" t="n">
        <f aca="false">C44*F44</f>
        <v>4126.3263</v>
      </c>
      <c r="F44" s="21" t="n">
        <v>0.6</v>
      </c>
      <c r="G44" s="19" t="n">
        <f aca="false">C44*H44</f>
        <v>550.17684</v>
      </c>
      <c r="H44" s="21" t="n">
        <v>0.08</v>
      </c>
      <c r="I44" s="19" t="n">
        <f aca="false">C44*J44</f>
        <v>1237.89789</v>
      </c>
      <c r="J44" s="21" t="n">
        <v>0.18</v>
      </c>
      <c r="K44" s="19" t="n">
        <f aca="false">C44*L44</f>
        <v>3301.06104</v>
      </c>
      <c r="L44" s="21" t="n">
        <v>0.48</v>
      </c>
      <c r="M44" s="22" t="n">
        <f aca="false">C44+E44</f>
        <v>11003.5368</v>
      </c>
      <c r="N44" s="20" t="n">
        <f aca="false">(M44-AK44)/AK44</f>
        <v>0.189056074069511</v>
      </c>
      <c r="O44" s="22" t="n">
        <f aca="false">C44+E44+G44</f>
        <v>11553.71364</v>
      </c>
      <c r="P44" s="20" t="n">
        <f aca="false">(O44-AM44)/AM44</f>
        <v>0.193524770333243</v>
      </c>
      <c r="Q44" s="22" t="n">
        <f aca="false">C44+E44+I44</f>
        <v>12241.43469</v>
      </c>
      <c r="R44" s="20" t="n">
        <f aca="false">(Q44-AO44)/AO44</f>
        <v>0.191451238467685</v>
      </c>
      <c r="S44" s="22" t="n">
        <f aca="false">C44+E44+K44</f>
        <v>14304.59784</v>
      </c>
      <c r="T44" s="20" t="n">
        <f aca="false">(S44-AQ44)/AQ44</f>
        <v>0.216934093998785</v>
      </c>
      <c r="U44" s="16" t="n">
        <f aca="false">(M44-M45)/M45</f>
        <v>0.0204081632653061</v>
      </c>
      <c r="V44" s="16" t="n">
        <f aca="false">(O44-O45)/O45</f>
        <v>0.0204081632653062</v>
      </c>
      <c r="W44" s="16" t="n">
        <f aca="false">(Q44-Q45)/Q45</f>
        <v>0.0204081632653061</v>
      </c>
      <c r="X44" s="16" t="n">
        <f aca="false">(S44-S45)/S45</f>
        <v>0.0204081632653062</v>
      </c>
      <c r="Y44" s="34"/>
      <c r="Z44" s="17" t="s">
        <v>15</v>
      </c>
      <c r="AA44" s="12" t="n">
        <v>5414.01</v>
      </c>
      <c r="AB44" s="18"/>
      <c r="AC44" s="12" t="n">
        <v>3840</v>
      </c>
      <c r="AD44" s="14" t="n">
        <f aca="false">AC44/$AA19</f>
        <v>0.70927094704295</v>
      </c>
      <c r="AE44" s="12" t="n">
        <v>426.32</v>
      </c>
      <c r="AF44" s="14" t="n">
        <f aca="false">AE44/$AA19</f>
        <v>0.0787438515998308</v>
      </c>
      <c r="AG44" s="12" t="n">
        <v>1020.38</v>
      </c>
      <c r="AH44" s="14" t="n">
        <f aca="false">AG44/$AA19</f>
        <v>0.188470283579085</v>
      </c>
      <c r="AI44" s="12" t="n">
        <v>2500.61</v>
      </c>
      <c r="AJ44" s="14" t="n">
        <f aca="false">AI44/$AA19</f>
        <v>0.46187761012632</v>
      </c>
      <c r="AK44" s="15" t="n">
        <f aca="false">AA44+AC44</f>
        <v>9254.01</v>
      </c>
      <c r="AL44" s="18"/>
      <c r="AM44" s="15" t="n">
        <f aca="false">AA44+AC44+AE44</f>
        <v>9680.33</v>
      </c>
      <c r="AN44" s="18"/>
      <c r="AO44" s="15" t="n">
        <f aca="false">AA44+AC44+AG44</f>
        <v>10274.39</v>
      </c>
      <c r="AP44" s="18"/>
      <c r="AQ44" s="15" t="n">
        <f aca="false">AA44+AC44+AI44</f>
        <v>11754.62</v>
      </c>
      <c r="AR44" s="18"/>
    </row>
    <row r="45" customFormat="false" ht="15" hidden="false" customHeight="false" outlineLevel="0" collapsed="false">
      <c r="B45" s="1" t="s">
        <v>17</v>
      </c>
      <c r="C45" s="23" t="n">
        <f aca="false">C44*0.98</f>
        <v>6739.66629</v>
      </c>
      <c r="D45" s="24" t="s">
        <v>19</v>
      </c>
      <c r="E45" s="23" t="n">
        <f aca="false">C45*F45</f>
        <v>4043.799774</v>
      </c>
      <c r="F45" s="25" t="n">
        <v>0.6</v>
      </c>
      <c r="G45" s="23" t="n">
        <f aca="false">C45*H45</f>
        <v>539.1733032</v>
      </c>
      <c r="H45" s="25" t="n">
        <v>0.08</v>
      </c>
      <c r="I45" s="23" t="n">
        <f aca="false">C45*J45</f>
        <v>1213.1399322</v>
      </c>
      <c r="J45" s="25" t="n">
        <v>0.18</v>
      </c>
      <c r="K45" s="23" t="n">
        <f aca="false">C45*L45</f>
        <v>3235.0398192</v>
      </c>
      <c r="L45" s="25" t="n">
        <v>0.48</v>
      </c>
      <c r="M45" s="26" t="n">
        <f aca="false">C45+E45</f>
        <v>10783.466064</v>
      </c>
      <c r="N45" s="24" t="s">
        <v>19</v>
      </c>
      <c r="O45" s="26" t="n">
        <f aca="false">C45+E45+G45</f>
        <v>11322.6393672</v>
      </c>
      <c r="P45" s="24" t="s">
        <v>19</v>
      </c>
      <c r="Q45" s="26" t="n">
        <f aca="false">C45+E45+I45</f>
        <v>11996.6059962</v>
      </c>
      <c r="R45" s="24" t="s">
        <v>19</v>
      </c>
      <c r="S45" s="26" t="n">
        <f aca="false">C45+E45+K45</f>
        <v>14018.5058832</v>
      </c>
      <c r="T45" s="24" t="s">
        <v>19</v>
      </c>
      <c r="U45" s="16" t="n">
        <f aca="false">(M45-M46)/M46</f>
        <v>0.01010101010101</v>
      </c>
      <c r="V45" s="16" t="n">
        <f aca="false">(O45-O46)/O46</f>
        <v>0.01010101010101</v>
      </c>
      <c r="W45" s="16" t="n">
        <f aca="false">(Q45-Q46)/Q46</f>
        <v>0.01010101010101</v>
      </c>
      <c r="X45" s="16" t="n">
        <f aca="false">(S45-S46)/S46</f>
        <v>0.0101010101010099</v>
      </c>
      <c r="Y45" s="34"/>
    </row>
    <row r="46" customFormat="false" ht="15" hidden="false" customHeight="false" outlineLevel="0" collapsed="false">
      <c r="B46" s="1" t="s">
        <v>18</v>
      </c>
      <c r="C46" s="12" t="n">
        <f aca="false">C45*0.99</f>
        <v>6672.2696271</v>
      </c>
      <c r="D46" s="13" t="s">
        <v>19</v>
      </c>
      <c r="E46" s="12" t="n">
        <f aca="false">C46*F46</f>
        <v>4003.36177626</v>
      </c>
      <c r="F46" s="14" t="n">
        <v>0.6</v>
      </c>
      <c r="G46" s="12" t="n">
        <f aca="false">C46*H46</f>
        <v>533.781570168</v>
      </c>
      <c r="H46" s="14" t="n">
        <v>0.08</v>
      </c>
      <c r="I46" s="12" t="n">
        <f aca="false">C46*J46</f>
        <v>1201.008532878</v>
      </c>
      <c r="J46" s="14" t="n">
        <v>0.18</v>
      </c>
      <c r="K46" s="12" t="n">
        <f aca="false">C46*L46</f>
        <v>3202.689421008</v>
      </c>
      <c r="L46" s="14" t="n">
        <v>0.48</v>
      </c>
      <c r="M46" s="15" t="n">
        <f aca="false">C46+E46</f>
        <v>10675.63140336</v>
      </c>
      <c r="N46" s="13" t="s">
        <v>19</v>
      </c>
      <c r="O46" s="15" t="n">
        <f aca="false">C46+E46+G46</f>
        <v>11209.412973528</v>
      </c>
      <c r="P46" s="13" t="s">
        <v>19</v>
      </c>
      <c r="Q46" s="15" t="n">
        <f aca="false">C46+E46+I46</f>
        <v>11876.639936238</v>
      </c>
      <c r="R46" s="13" t="s">
        <v>19</v>
      </c>
      <c r="S46" s="15" t="n">
        <f aca="false">C46+E46+K46</f>
        <v>13878.320824368</v>
      </c>
      <c r="T46" s="13" t="s">
        <v>19</v>
      </c>
      <c r="U46" s="16" t="n">
        <f aca="false">(M46-M47)/M47</f>
        <v>0.0101010101010102</v>
      </c>
      <c r="V46" s="16" t="n">
        <f aca="false">(O46-O47)/O47</f>
        <v>0.0101010101010101</v>
      </c>
      <c r="W46" s="16" t="n">
        <f aca="false">(Q46-Q47)/Q47</f>
        <v>0.0101010101010102</v>
      </c>
      <c r="X46" s="16" t="n">
        <f aca="false">(S46-S47)/S47</f>
        <v>0.0101010101010102</v>
      </c>
      <c r="Y46" s="34"/>
    </row>
    <row r="47" customFormat="false" ht="15" hidden="false" customHeight="false" outlineLevel="0" collapsed="false">
      <c r="B47" s="1" t="s">
        <v>13</v>
      </c>
      <c r="C47" s="12" t="n">
        <f aca="false">C46*0.99</f>
        <v>6605.546930829</v>
      </c>
      <c r="D47" s="13" t="s">
        <v>19</v>
      </c>
      <c r="E47" s="12" t="n">
        <f aca="false">C47*F47</f>
        <v>3963.3281584974</v>
      </c>
      <c r="F47" s="14" t="n">
        <v>0.6</v>
      </c>
      <c r="G47" s="12" t="n">
        <f aca="false">C47*H47</f>
        <v>528.44375446632</v>
      </c>
      <c r="H47" s="14" t="n">
        <v>0.08</v>
      </c>
      <c r="I47" s="12" t="n">
        <f aca="false">C47*J47</f>
        <v>1188.99844754922</v>
      </c>
      <c r="J47" s="14" t="n">
        <v>0.18</v>
      </c>
      <c r="K47" s="12" t="n">
        <f aca="false">C47*L47</f>
        <v>3170.66252679792</v>
      </c>
      <c r="L47" s="14" t="n">
        <v>0.48</v>
      </c>
      <c r="M47" s="15" t="n">
        <f aca="false">C47+E47</f>
        <v>10568.8750893264</v>
      </c>
      <c r="N47" s="13" t="s">
        <v>19</v>
      </c>
      <c r="O47" s="15" t="n">
        <f aca="false">C47+E47+G47</f>
        <v>11097.3188437927</v>
      </c>
      <c r="P47" s="13" t="s">
        <v>19</v>
      </c>
      <c r="Q47" s="15" t="n">
        <f aca="false">C47+E47+I47</f>
        <v>11757.8735368756</v>
      </c>
      <c r="R47" s="13" t="s">
        <v>19</v>
      </c>
      <c r="S47" s="15" t="n">
        <f aca="false">C47+E47+K47</f>
        <v>13739.5376161243</v>
      </c>
      <c r="T47" s="13" t="s">
        <v>19</v>
      </c>
      <c r="U47" s="16" t="n">
        <f aca="false">(M47-M48)/M48</f>
        <v>0.0101010101010102</v>
      </c>
      <c r="V47" s="16" t="n">
        <f aca="false">(O47-O48)/O48</f>
        <v>0.0101010101010101</v>
      </c>
      <c r="W47" s="16" t="n">
        <f aca="false">(Q47-Q48)/Q48</f>
        <v>0.0101010101010102</v>
      </c>
      <c r="X47" s="16" t="n">
        <f aca="false">(S47-S48)/S48</f>
        <v>0.0101010101010102</v>
      </c>
      <c r="Y47" s="34"/>
    </row>
    <row r="48" customFormat="false" ht="15" hidden="false" customHeight="false" outlineLevel="0" collapsed="false">
      <c r="B48" s="1" t="s">
        <v>14</v>
      </c>
      <c r="C48" s="12" t="n">
        <f aca="false">C47*0.99</f>
        <v>6539.49146152071</v>
      </c>
      <c r="D48" s="13" t="s">
        <v>19</v>
      </c>
      <c r="E48" s="12" t="n">
        <f aca="false">C48*F48</f>
        <v>3923.69487691243</v>
      </c>
      <c r="F48" s="14" t="n">
        <v>0.6</v>
      </c>
      <c r="G48" s="12" t="n">
        <f aca="false">C48*H48</f>
        <v>523.159316921657</v>
      </c>
      <c r="H48" s="14" t="n">
        <v>0.08</v>
      </c>
      <c r="I48" s="12" t="n">
        <f aca="false">C48*J48</f>
        <v>1177.10846307373</v>
      </c>
      <c r="J48" s="14" t="n">
        <v>0.18</v>
      </c>
      <c r="K48" s="12" t="n">
        <f aca="false">C48*L48</f>
        <v>3138.95590152994</v>
      </c>
      <c r="L48" s="14" t="n">
        <v>0.48</v>
      </c>
      <c r="M48" s="15" t="n">
        <f aca="false">C48+E48</f>
        <v>10463.1863384331</v>
      </c>
      <c r="N48" s="13" t="s">
        <v>19</v>
      </c>
      <c r="O48" s="15" t="n">
        <f aca="false">C48+E48+G48</f>
        <v>10986.3456553548</v>
      </c>
      <c r="P48" s="13" t="s">
        <v>19</v>
      </c>
      <c r="Q48" s="15" t="n">
        <f aca="false">C48+E48+I48</f>
        <v>11640.2948015069</v>
      </c>
      <c r="R48" s="13" t="s">
        <v>19</v>
      </c>
      <c r="S48" s="15" t="n">
        <f aca="false">C48+E48+K48</f>
        <v>13602.1422399631</v>
      </c>
      <c r="T48" s="13" t="s">
        <v>19</v>
      </c>
      <c r="U48" s="16" t="n">
        <f aca="false">(M48-M49)/M49</f>
        <v>0.0101010101010101</v>
      </c>
      <c r="V48" s="16" t="n">
        <f aca="false">(O48-O49)/O49</f>
        <v>0.0101010101010102</v>
      </c>
      <c r="W48" s="16" t="n">
        <f aca="false">(Q48-Q49)/Q49</f>
        <v>0.0101010101010102</v>
      </c>
      <c r="X48" s="16" t="n">
        <f aca="false">(S48-S49)/S49</f>
        <v>0.01010101010101</v>
      </c>
      <c r="Y48" s="34"/>
    </row>
    <row r="49" customFormat="false" ht="15" hidden="false" customHeight="false" outlineLevel="0" collapsed="false">
      <c r="B49" s="1" t="s">
        <v>15</v>
      </c>
      <c r="C49" s="12" t="n">
        <f aca="false">C48*0.99</f>
        <v>6474.0965469055</v>
      </c>
      <c r="D49" s="13" t="s">
        <v>19</v>
      </c>
      <c r="E49" s="12" t="n">
        <f aca="false">C49*F49</f>
        <v>3884.4579281433</v>
      </c>
      <c r="F49" s="14" t="n">
        <v>0.6</v>
      </c>
      <c r="G49" s="12" t="n">
        <f aca="false">C49*H49</f>
        <v>517.92772375244</v>
      </c>
      <c r="H49" s="14" t="n">
        <v>0.08</v>
      </c>
      <c r="I49" s="12" t="n">
        <f aca="false">C49*J49</f>
        <v>1165.33737844299</v>
      </c>
      <c r="J49" s="14" t="n">
        <v>0.18</v>
      </c>
      <c r="K49" s="12" t="n">
        <f aca="false">C49*L49</f>
        <v>3107.56634251464</v>
      </c>
      <c r="L49" s="14" t="n">
        <v>0.48</v>
      </c>
      <c r="M49" s="15" t="n">
        <f aca="false">C49+E49</f>
        <v>10358.5544750488</v>
      </c>
      <c r="N49" s="13" t="s">
        <v>19</v>
      </c>
      <c r="O49" s="15" t="n">
        <f aca="false">C49+E49+G49</f>
        <v>10876.4821988012</v>
      </c>
      <c r="P49" s="13" t="s">
        <v>19</v>
      </c>
      <c r="Q49" s="15" t="n">
        <f aca="false">C49+E49+I49</f>
        <v>11523.8918534918</v>
      </c>
      <c r="R49" s="13" t="s">
        <v>19</v>
      </c>
      <c r="S49" s="15" t="n">
        <f aca="false">C49+E49+K49</f>
        <v>13466.1208175634</v>
      </c>
      <c r="T49" s="13" t="s">
        <v>19</v>
      </c>
      <c r="U49" s="16" t="s">
        <v>19</v>
      </c>
      <c r="V49" s="16" t="s">
        <v>19</v>
      </c>
      <c r="W49" s="16" t="s">
        <v>19</v>
      </c>
      <c r="X49" s="16" t="s">
        <v>19</v>
      </c>
      <c r="Y49" s="34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L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3" width="5.71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3" min="13" style="2" width="13.29"/>
    <col collapsed="false" customWidth="true" hidden="false" outlineLevel="0" max="14" min="14" style="3" width="5.86"/>
    <col collapsed="false" customWidth="true" hidden="false" outlineLevel="0" max="15" min="15" style="2" width="13.29"/>
    <col collapsed="false" customWidth="true" hidden="false" outlineLevel="0" max="16" min="16" style="3" width="5.86"/>
    <col collapsed="false" customWidth="true" hidden="false" outlineLevel="0" max="17" min="17" style="2" width="13.29"/>
    <col collapsed="false" customWidth="true" hidden="false" outlineLevel="0" max="18" min="18" style="3" width="5.86"/>
    <col collapsed="false" customWidth="true" hidden="false" outlineLevel="0" max="19" min="19" style="2" width="13.29"/>
    <col collapsed="false" customWidth="true" hidden="false" outlineLevel="0" max="20" min="20" style="3" width="5.86"/>
    <col collapsed="false" customWidth="true" hidden="false" outlineLevel="0" max="21" min="21" style="2" width="4.29"/>
    <col collapsed="false" customWidth="true" hidden="false" outlineLevel="0" max="22" min="22" style="1" width="4.29"/>
    <col collapsed="false" customWidth="true" hidden="false" outlineLevel="0" max="23" min="23" style="2" width="4.29"/>
    <col collapsed="false" customWidth="true" hidden="false" outlineLevel="0" max="25" min="24" style="3" width="4.29"/>
    <col collapsed="false" customWidth="true" hidden="false" outlineLevel="0" max="26" min="26" style="1" width="9.14"/>
    <col collapsed="false" customWidth="true" hidden="false" outlineLevel="0" max="27" min="27" style="2" width="13.29"/>
    <col collapsed="false" customWidth="true" hidden="false" outlineLevel="0" max="28" min="28" style="3" width="5.71"/>
    <col collapsed="false" customWidth="true" hidden="false" outlineLevel="0" max="29" min="29" style="2" width="13.29"/>
    <col collapsed="false" customWidth="true" hidden="false" outlineLevel="0" max="30" min="30" style="4" width="6.14"/>
    <col collapsed="false" customWidth="true" hidden="false" outlineLevel="0" max="31" min="31" style="2" width="13.29"/>
    <col collapsed="false" customWidth="true" hidden="false" outlineLevel="0" max="32" min="32" style="4" width="6.14"/>
    <col collapsed="false" customWidth="true" hidden="false" outlineLevel="0" max="33" min="33" style="2" width="13.29"/>
    <col collapsed="false" customWidth="true" hidden="false" outlineLevel="0" max="34" min="34" style="4" width="6.14"/>
    <col collapsed="false" customWidth="true" hidden="false" outlineLevel="0" max="35" min="35" style="2" width="13.29"/>
    <col collapsed="false" customWidth="true" hidden="false" outlineLevel="0" max="36" min="36" style="4" width="6.14"/>
    <col collapsed="false" customWidth="true" hidden="false" outlineLevel="0" max="37" min="37" style="2" width="13.29"/>
    <col collapsed="false" customWidth="true" hidden="false" outlineLevel="0" max="38" min="38" style="3" width="5.86"/>
    <col collapsed="false" customWidth="true" hidden="false" outlineLevel="0" max="39" min="39" style="2" width="13.29"/>
    <col collapsed="false" customWidth="true" hidden="false" outlineLevel="0" max="40" min="40" style="3" width="5.86"/>
    <col collapsed="false" customWidth="true" hidden="false" outlineLevel="0" max="41" min="41" style="2" width="13.29"/>
    <col collapsed="false" customWidth="true" hidden="false" outlineLevel="0" max="42" min="42" style="3" width="5.86"/>
    <col collapsed="false" customWidth="true" hidden="false" outlineLevel="0" max="43" min="43" style="2" width="13.29"/>
    <col collapsed="false" customWidth="true" hidden="false" outlineLevel="0" max="44" min="44" style="3" width="5.86"/>
    <col collapsed="false" customWidth="true" hidden="false" outlineLevel="0" max="45" min="45" style="2" width="4.29"/>
    <col collapsed="false" customWidth="true" hidden="false" outlineLevel="0" max="46" min="46" style="1" width="4.29"/>
    <col collapsed="false" customWidth="true" hidden="false" outlineLevel="0" max="47" min="47" style="2" width="4.29"/>
    <col collapsed="false" customWidth="true" hidden="false" outlineLevel="0" max="48" min="48" style="3" width="4.29"/>
    <col collapsed="false" customWidth="true" hidden="false" outlineLevel="0" max="49" min="49" style="2" width="6.29"/>
    <col collapsed="false" customWidth="true" hidden="false" outlineLevel="0" max="50" min="50" style="4" width="6.14"/>
    <col collapsed="false" customWidth="true" hidden="false" outlineLevel="0" max="51" min="51" style="2" width="13.15"/>
    <col collapsed="false" customWidth="true" hidden="false" outlineLevel="0" max="52" min="52" style="4" width="5.14"/>
    <col collapsed="false" customWidth="true" hidden="false" outlineLevel="0" max="53" min="53" style="2" width="13.15"/>
    <col collapsed="false" customWidth="true" hidden="false" outlineLevel="0" max="54" min="54" style="4" width="5.29"/>
    <col collapsed="false" customWidth="true" hidden="false" outlineLevel="0" max="55" min="55" style="2" width="13.15"/>
    <col collapsed="false" customWidth="true" hidden="false" outlineLevel="0" max="56" min="56" style="4" width="5.29"/>
    <col collapsed="false" customWidth="true" hidden="false" outlineLevel="0" max="57" min="57" style="2" width="13.15"/>
    <col collapsed="false" customWidth="true" hidden="false" outlineLevel="0" max="58" min="58" style="3" width="5.29"/>
    <col collapsed="false" customWidth="true" hidden="false" outlineLevel="0" max="59" min="59" style="2" width="13.15"/>
    <col collapsed="false" customWidth="true" hidden="false" outlineLevel="0" max="60" min="60" style="3" width="5.29"/>
    <col collapsed="false" customWidth="true" hidden="false" outlineLevel="0" max="62" min="61" style="2" width="13.15"/>
    <col collapsed="false" customWidth="true" hidden="false" outlineLevel="0" max="63" min="63" style="5" width="13.15"/>
    <col collapsed="false" customWidth="true" hidden="false" outlineLevel="0" max="64" min="64" style="0" width="13.15"/>
  </cols>
  <sheetData>
    <row r="1" customFormat="false" ht="7.5" hidden="false" customHeight="true" outlineLevel="0" collapsed="false"/>
    <row r="2" customFormat="false" ht="15" hidden="false" customHeight="false" outlineLevel="0" collapsed="false">
      <c r="C2" s="6" t="s">
        <v>22</v>
      </c>
      <c r="D2" s="7"/>
      <c r="N2" s="7"/>
      <c r="AA2" s="6" t="s">
        <v>23</v>
      </c>
      <c r="AB2" s="7"/>
      <c r="AL2" s="7"/>
    </row>
    <row r="3" customFormat="false" ht="7.5" hidden="false" customHeight="true" outlineLevel="0" collapsed="false"/>
    <row r="4" customFormat="false" ht="15" hidden="false" customHeight="false" outlineLevel="0" collapsed="false">
      <c r="C4" s="8" t="s">
        <v>2</v>
      </c>
      <c r="D4" s="9" t="s">
        <v>3</v>
      </c>
      <c r="E4" s="8" t="s">
        <v>4</v>
      </c>
      <c r="F4" s="10" t="s">
        <v>5</v>
      </c>
      <c r="G4" s="8" t="s">
        <v>24</v>
      </c>
      <c r="H4" s="10" t="s">
        <v>5</v>
      </c>
      <c r="I4" s="8" t="s">
        <v>25</v>
      </c>
      <c r="J4" s="10" t="s">
        <v>5</v>
      </c>
      <c r="K4" s="8" t="s">
        <v>26</v>
      </c>
      <c r="L4" s="10" t="s">
        <v>5</v>
      </c>
      <c r="M4" s="11" t="s">
        <v>27</v>
      </c>
      <c r="N4" s="9" t="s">
        <v>3</v>
      </c>
      <c r="O4" s="11" t="s">
        <v>24</v>
      </c>
      <c r="P4" s="9" t="s">
        <v>3</v>
      </c>
      <c r="Q4" s="11" t="s">
        <v>25</v>
      </c>
      <c r="R4" s="9" t="s">
        <v>3</v>
      </c>
      <c r="S4" s="11" t="s">
        <v>26</v>
      </c>
      <c r="T4" s="9" t="s">
        <v>3</v>
      </c>
      <c r="AA4" s="8" t="s">
        <v>2</v>
      </c>
      <c r="AB4" s="9" t="s">
        <v>3</v>
      </c>
      <c r="AC4" s="8" t="s">
        <v>4</v>
      </c>
      <c r="AD4" s="10" t="s">
        <v>5</v>
      </c>
      <c r="AE4" s="8" t="s">
        <v>24</v>
      </c>
      <c r="AF4" s="10" t="s">
        <v>5</v>
      </c>
      <c r="AG4" s="8" t="s">
        <v>25</v>
      </c>
      <c r="AH4" s="10" t="s">
        <v>5</v>
      </c>
      <c r="AI4" s="8" t="s">
        <v>26</v>
      </c>
      <c r="AJ4" s="10" t="s">
        <v>5</v>
      </c>
      <c r="AK4" s="11" t="s">
        <v>27</v>
      </c>
      <c r="AL4" s="9" t="s">
        <v>3</v>
      </c>
      <c r="AM4" s="11" t="s">
        <v>24</v>
      </c>
      <c r="AN4" s="9" t="s">
        <v>3</v>
      </c>
      <c r="AO4" s="11" t="s">
        <v>25</v>
      </c>
      <c r="AP4" s="9" t="s">
        <v>3</v>
      </c>
      <c r="AQ4" s="11" t="s">
        <v>26</v>
      </c>
      <c r="AR4" s="9" t="s">
        <v>3</v>
      </c>
      <c r="AX4" s="1"/>
      <c r="AY4" s="8" t="s">
        <v>2</v>
      </c>
      <c r="AZ4" s="9"/>
      <c r="BA4" s="8" t="s">
        <v>4</v>
      </c>
      <c r="BB4" s="10" t="s">
        <v>5</v>
      </c>
      <c r="BC4" s="8" t="s">
        <v>6</v>
      </c>
      <c r="BD4" s="10" t="s">
        <v>5</v>
      </c>
      <c r="BE4" s="8" t="s">
        <v>7</v>
      </c>
      <c r="BF4" s="10" t="s">
        <v>5</v>
      </c>
      <c r="BG4" s="8" t="s">
        <v>8</v>
      </c>
      <c r="BH4" s="10" t="s">
        <v>5</v>
      </c>
      <c r="BI4" s="11" t="s">
        <v>9</v>
      </c>
      <c r="BJ4" s="11" t="s">
        <v>10</v>
      </c>
      <c r="BK4" s="11" t="s">
        <v>11</v>
      </c>
      <c r="BL4" s="11" t="s">
        <v>12</v>
      </c>
    </row>
    <row r="5" customFormat="false" ht="15" hidden="false" customHeight="false" outlineLevel="0" collapsed="false">
      <c r="B5" s="1" t="s">
        <v>13</v>
      </c>
      <c r="C5" s="12" t="n">
        <v>5600</v>
      </c>
      <c r="D5" s="13" t="n">
        <f aca="false">(C5-AA5)/AA5</f>
        <v>0.0659012480561577</v>
      </c>
      <c r="E5" s="12" t="n">
        <v>1400</v>
      </c>
      <c r="F5" s="14" t="n">
        <f aca="false">E5/C5</f>
        <v>0.25</v>
      </c>
      <c r="G5" s="12" t="n">
        <v>1470</v>
      </c>
      <c r="H5" s="14" t="n">
        <f aca="false">G5/C5</f>
        <v>0.2625</v>
      </c>
      <c r="I5" s="12" t="n">
        <v>2240</v>
      </c>
      <c r="J5" s="14" t="n">
        <f aca="false">I5/C5</f>
        <v>0.4</v>
      </c>
      <c r="K5" s="12" t="n">
        <v>3675</v>
      </c>
      <c r="L5" s="14" t="n">
        <f aca="false">K5/C5</f>
        <v>0.65625</v>
      </c>
      <c r="M5" s="15" t="n">
        <f aca="false">C5+E5</f>
        <v>7000</v>
      </c>
      <c r="N5" s="13" t="n">
        <f aca="false">(M5-AK5)/AK5</f>
        <v>0.0658107698655708</v>
      </c>
      <c r="O5" s="15" t="n">
        <f aca="false">C5+E5+G5</f>
        <v>8470</v>
      </c>
      <c r="P5" s="13" t="n">
        <f aca="false">(O5-AM5)/AM5</f>
        <v>0.0657855166417312</v>
      </c>
      <c r="Q5" s="15" t="n">
        <f aca="false">C5+E5+I5</f>
        <v>9240</v>
      </c>
      <c r="R5" s="13" t="n">
        <f aca="false">(Q5-AO5)/AO5</f>
        <v>0.0600414838745205</v>
      </c>
      <c r="S5" s="15" t="n">
        <f aca="false">C5+E5+K5</f>
        <v>10675</v>
      </c>
      <c r="T5" s="13" t="n">
        <f aca="false">(S5-AQ5)/AQ5</f>
        <v>0.0522020346186791</v>
      </c>
      <c r="U5" s="16" t="n">
        <f aca="false">(M5-M6)/M6</f>
        <v>0.0357787576573644</v>
      </c>
      <c r="V5" s="16" t="n">
        <f aca="false">(O5-O6)/O6</f>
        <v>0.0357790109839045</v>
      </c>
      <c r="W5" s="16" t="n">
        <f aca="false">(Q5-Q6)/Q6</f>
        <v>0.0343912708123665</v>
      </c>
      <c r="X5" s="16" t="n">
        <f aca="false">(S5-S6)/S6</f>
        <v>0.0338091922342772</v>
      </c>
      <c r="Y5" s="16"/>
      <c r="Z5" s="1" t="s">
        <v>13</v>
      </c>
      <c r="AA5" s="12" t="n">
        <v>5253.77</v>
      </c>
      <c r="AB5" s="13" t="n">
        <f aca="false">(AA5-AY5)/AY5</f>
        <v>0.209863095717855</v>
      </c>
      <c r="AC5" s="12" t="n">
        <v>1314</v>
      </c>
      <c r="AD5" s="14" t="n">
        <f aca="false">AC5/$AA5</f>
        <v>0.250106114276034</v>
      </c>
      <c r="AE5" s="12" t="n">
        <v>1379.42</v>
      </c>
      <c r="AF5" s="14" t="n">
        <f aca="false">AE5/$AA5</f>
        <v>0.262558124927433</v>
      </c>
      <c r="AG5" s="12" t="n">
        <v>2148.87</v>
      </c>
      <c r="AH5" s="14" t="n">
        <f aca="false">AG5/$AA5</f>
        <v>0.409014859805435</v>
      </c>
      <c r="AI5" s="12" t="n">
        <v>3577.62</v>
      </c>
      <c r="AJ5" s="14" t="n">
        <f aca="false">AI5/$AA5</f>
        <v>0.680962432691191</v>
      </c>
      <c r="AK5" s="15" t="n">
        <f aca="false">AA5+AC5</f>
        <v>6567.77</v>
      </c>
      <c r="AL5" s="13" t="n">
        <f aca="false">(AK5-BI5)/BI5</f>
        <v>0.12530219568402</v>
      </c>
      <c r="AM5" s="15" t="n">
        <f aca="false">AA5+AC5+AE5</f>
        <v>7947.19</v>
      </c>
      <c r="AN5" s="13" t="n">
        <f aca="false">(AM5-BJ5)/BJ5</f>
        <v>0.153845260374849</v>
      </c>
      <c r="AO5" s="15" t="n">
        <f aca="false">AA5+AC5+AG5</f>
        <v>8716.64</v>
      </c>
      <c r="AP5" s="13" t="n">
        <f aca="false">(AO5-BK5)/BK5</f>
        <v>0.135583924251327</v>
      </c>
      <c r="AQ5" s="15" t="n">
        <f aca="false">AA5+AC5+AI5</f>
        <v>10145.39</v>
      </c>
      <c r="AR5" s="13" t="n">
        <f aca="false">(AQ5-BL5)/BL5</f>
        <v>0.120355452094912</v>
      </c>
      <c r="AS5" s="16" t="n">
        <f aca="false">(AK5-AK6)/AK6</f>
        <v>0.0328891083627946</v>
      </c>
      <c r="AT5" s="16" t="n">
        <f aca="false">(AM5-AM6)/AM6</f>
        <v>0.033287523224685</v>
      </c>
      <c r="AU5" s="16" t="n">
        <f aca="false">(AO5-AO6)/AO6</f>
        <v>0.0321902235695339</v>
      </c>
      <c r="AV5" s="16" t="n">
        <f aca="false">(AQ5-AQ6)/AQ6</f>
        <v>0.0318902342895792</v>
      </c>
      <c r="AX5" s="17" t="s">
        <v>13</v>
      </c>
      <c r="AY5" s="35" t="n">
        <v>4342.45</v>
      </c>
      <c r="AZ5" s="36"/>
      <c r="BA5" s="35" t="n">
        <v>1494</v>
      </c>
      <c r="BB5" s="37" t="n">
        <f aca="false">BA5/$AY5</f>
        <v>0.344045412152126</v>
      </c>
      <c r="BC5" s="35" t="n">
        <v>1051.12</v>
      </c>
      <c r="BD5" s="37" t="n">
        <f aca="false">BC5/$AY5</f>
        <v>0.242056903361006</v>
      </c>
      <c r="BE5" s="35" t="n">
        <v>1839.46</v>
      </c>
      <c r="BF5" s="37" t="n">
        <f aca="false">BE5/$AY5</f>
        <v>0.42359958088176</v>
      </c>
      <c r="BG5" s="35" t="n">
        <v>3219.06</v>
      </c>
      <c r="BH5" s="37" t="n">
        <f aca="false">BG5/$AY5</f>
        <v>0.741300417966816</v>
      </c>
      <c r="BI5" s="35" t="n">
        <f aca="false">AY5+BA5</f>
        <v>5836.45</v>
      </c>
      <c r="BJ5" s="35" t="n">
        <f aca="false">AY5+BA5+BC5</f>
        <v>6887.57</v>
      </c>
      <c r="BK5" s="35" t="n">
        <f aca="false">AY5+BA5+BE5</f>
        <v>7675.91</v>
      </c>
      <c r="BL5" s="35" t="n">
        <f aca="false">AY5+BA5+BG5</f>
        <v>9055.51</v>
      </c>
    </row>
    <row r="6" customFormat="false" ht="15" hidden="false" customHeight="false" outlineLevel="0" collapsed="false">
      <c r="B6" s="1" t="s">
        <v>14</v>
      </c>
      <c r="C6" s="12" t="n">
        <v>5406.2</v>
      </c>
      <c r="D6" s="13" t="n">
        <f aca="false">(C6-AA6)/AA6</f>
        <v>0.0628233961908056</v>
      </c>
      <c r="E6" s="12" t="n">
        <v>1352</v>
      </c>
      <c r="F6" s="14" t="n">
        <f aca="false">E6/C6</f>
        <v>0.250083237764049</v>
      </c>
      <c r="G6" s="12" t="n">
        <v>1419.22</v>
      </c>
      <c r="H6" s="14" t="n">
        <f aca="false">G6/C6</f>
        <v>0.262517109984832</v>
      </c>
      <c r="I6" s="12" t="n">
        <v>2174.59</v>
      </c>
      <c r="J6" s="14" t="n">
        <f aca="false">I6/C6</f>
        <v>0.402240020716955</v>
      </c>
      <c r="K6" s="12" t="n">
        <v>3567.69</v>
      </c>
      <c r="L6" s="14" t="n">
        <f aca="false">K6/C6</f>
        <v>0.659925640930783</v>
      </c>
      <c r="M6" s="15" t="n">
        <f aca="false">C6+E6</f>
        <v>6758.2</v>
      </c>
      <c r="N6" s="13" t="n">
        <f aca="false">(M6-AK6)/AK6</f>
        <v>0.0628373362857466</v>
      </c>
      <c r="O6" s="15" t="n">
        <f aca="false">C6+E6+G6</f>
        <v>8177.42</v>
      </c>
      <c r="P6" s="13" t="n">
        <f aca="false">(O6-AM6)/AM6</f>
        <v>0.0632218505116907</v>
      </c>
      <c r="Q6" s="15" t="n">
        <f aca="false">C6+E6+I6</f>
        <v>8932.79</v>
      </c>
      <c r="R6" s="13" t="n">
        <f aca="false">(Q6-AO6)/AO6</f>
        <v>0.0577858563849945</v>
      </c>
      <c r="S6" s="15" t="n">
        <f aca="false">C6+E6+K6</f>
        <v>10325.89</v>
      </c>
      <c r="T6" s="13" t="n">
        <f aca="false">(S6-AQ6)/AQ6</f>
        <v>0.0502489358564257</v>
      </c>
      <c r="U6" s="16" t="n">
        <f aca="false">(M6-M7)/M7</f>
        <v>0.0357791486263841</v>
      </c>
      <c r="V6" s="16" t="n">
        <f aca="false">(O6-O7)/O7</f>
        <v>0.0357785673120159</v>
      </c>
      <c r="W6" s="16" t="n">
        <f aca="false">(Q6-Q7)/Q7</f>
        <v>0.0357794675924317</v>
      </c>
      <c r="X6" s="16" t="n">
        <f aca="false">(S6-S7)/S7</f>
        <v>0.0338026843514285</v>
      </c>
      <c r="Y6" s="16"/>
      <c r="Z6" s="1" t="s">
        <v>14</v>
      </c>
      <c r="AA6" s="12" t="n">
        <v>5086.64</v>
      </c>
      <c r="AB6" s="13" t="n">
        <f aca="false">(AA6-AY6)/AY6</f>
        <v>0.212019548087485</v>
      </c>
      <c r="AC6" s="12" t="n">
        <v>1272</v>
      </c>
      <c r="AD6" s="14" t="n">
        <f aca="false">AC6/$AA6</f>
        <v>0.250066841765881</v>
      </c>
      <c r="AE6" s="12" t="n">
        <v>1332.53</v>
      </c>
      <c r="AF6" s="14" t="n">
        <f aca="false">AE6/$AA6</f>
        <v>0.261966642026957</v>
      </c>
      <c r="AG6" s="12" t="n">
        <v>2086.16</v>
      </c>
      <c r="AH6" s="14" t="n">
        <f aca="false">AG6/$AA6</f>
        <v>0.410125347970369</v>
      </c>
      <c r="AI6" s="12" t="n">
        <v>3473.21</v>
      </c>
      <c r="AJ6" s="14" t="n">
        <f aca="false">AI6/$AA6</f>
        <v>0.682810263749744</v>
      </c>
      <c r="AK6" s="15" t="n">
        <f aca="false">AA6+AC6</f>
        <v>6358.64</v>
      </c>
      <c r="AL6" s="13" t="n">
        <f aca="false">(AK6-BI6)/BI6</f>
        <v>0.123269909182929</v>
      </c>
      <c r="AM6" s="15" t="n">
        <f aca="false">AA6+AC6+AE6</f>
        <v>7691.17</v>
      </c>
      <c r="AN6" s="13" t="n">
        <f aca="false">(AM6-BJ6)/BJ6</f>
        <v>0.152371591544168</v>
      </c>
      <c r="AO6" s="15" t="n">
        <f aca="false">AA6+AC6+AG6</f>
        <v>8444.8</v>
      </c>
      <c r="AP6" s="13" t="n">
        <f aca="false">(AO6-BK6)/BK6</f>
        <v>0.135930139650752</v>
      </c>
      <c r="AQ6" s="15" t="n">
        <f aca="false">AA6+AC6+AI6</f>
        <v>9831.85</v>
      </c>
      <c r="AR6" s="13" t="n">
        <f aca="false">(AQ6-BL6)/BL6</f>
        <v>0.121804087481972</v>
      </c>
      <c r="AS6" s="16" t="n">
        <f aca="false">(AK6-AK7)/AK7</f>
        <v>0.0328990222721817</v>
      </c>
      <c r="AT6" s="16" t="n">
        <f aca="false">(AM6-AM7)/AM7</f>
        <v>0.0332913720532501</v>
      </c>
      <c r="AU6" s="16" t="n">
        <f aca="false">(AO6-AO7)/AO7</f>
        <v>0.0334594236721047</v>
      </c>
      <c r="AV6" s="16" t="n">
        <f aca="false">(AQ6-AQ7)/AQ7</f>
        <v>0.0318891352968773</v>
      </c>
      <c r="AX6" s="17" t="s">
        <v>14</v>
      </c>
      <c r="AY6" s="35" t="n">
        <v>4196.83</v>
      </c>
      <c r="AZ6" s="36"/>
      <c r="BA6" s="35" t="n">
        <v>1464</v>
      </c>
      <c r="BB6" s="37" t="n">
        <f aca="false">BA6/$AY6</f>
        <v>0.348834715725917</v>
      </c>
      <c r="BC6" s="35" t="n">
        <v>1013.38</v>
      </c>
      <c r="BD6" s="37" t="n">
        <f aca="false">BC6/$AY6</f>
        <v>0.241463199605416</v>
      </c>
      <c r="BE6" s="35" t="n">
        <v>1773.43</v>
      </c>
      <c r="BF6" s="37" t="n">
        <f aca="false">BE6/$AY6</f>
        <v>0.422564173435665</v>
      </c>
      <c r="BG6" s="35" t="n">
        <v>3103.49</v>
      </c>
      <c r="BH6" s="37" t="n">
        <f aca="false">BG6/$AY6</f>
        <v>0.739484325073925</v>
      </c>
      <c r="BI6" s="35" t="n">
        <f aca="false">AY6+BA6</f>
        <v>5660.83</v>
      </c>
      <c r="BJ6" s="35" t="n">
        <f aca="false">AY6+BA6+BC6</f>
        <v>6674.21</v>
      </c>
      <c r="BK6" s="35" t="n">
        <f aca="false">AY6+BA6+BE6</f>
        <v>7434.26</v>
      </c>
      <c r="BL6" s="35" t="n">
        <f aca="false">AY6+BA6+BG6</f>
        <v>8764.32</v>
      </c>
    </row>
    <row r="7" customFormat="false" ht="15.75" hidden="false" customHeight="false" outlineLevel="0" collapsed="false">
      <c r="B7" s="1" t="s">
        <v>15</v>
      </c>
      <c r="C7" s="19" t="n">
        <v>5219.75</v>
      </c>
      <c r="D7" s="20" t="n">
        <f aca="false">(C7-AA7)/AA7</f>
        <v>0.0598240445391068</v>
      </c>
      <c r="E7" s="19" t="n">
        <v>1305</v>
      </c>
      <c r="F7" s="21" t="n">
        <f aca="false">E7/C7</f>
        <v>0.250011973753532</v>
      </c>
      <c r="G7" s="19" t="n">
        <v>1370.2</v>
      </c>
      <c r="H7" s="21" t="n">
        <f aca="false">G7/C7</f>
        <v>0.262502993438383</v>
      </c>
      <c r="I7" s="19" t="n">
        <v>2099.47</v>
      </c>
      <c r="J7" s="21" t="n">
        <f aca="false">I7/C7</f>
        <v>0.402216581253891</v>
      </c>
      <c r="K7" s="19" t="n">
        <v>3463.51</v>
      </c>
      <c r="L7" s="21" t="n">
        <f aca="false">K7/C7</f>
        <v>0.663539441544135</v>
      </c>
      <c r="M7" s="22" t="n">
        <f aca="false">C7+E7</f>
        <v>6524.75</v>
      </c>
      <c r="N7" s="20" t="n">
        <f aca="false">(M7-AK7)/AK7</f>
        <v>0.0598819709199479</v>
      </c>
      <c r="O7" s="22" t="n">
        <f aca="false">C7+E7+G7</f>
        <v>7894.95</v>
      </c>
      <c r="P7" s="20" t="n">
        <f aca="false">(O7-AM7)/AM7</f>
        <v>0.0606687562219801</v>
      </c>
      <c r="Q7" s="22" t="n">
        <f aca="false">C7+E7+I7</f>
        <v>8624.22</v>
      </c>
      <c r="R7" s="20" t="n">
        <f aca="false">(Q7-AO7)/AO7</f>
        <v>0.0554165203227358</v>
      </c>
      <c r="S7" s="22" t="n">
        <f aca="false">C7+E7+K7</f>
        <v>9988.26</v>
      </c>
      <c r="T7" s="20" t="n">
        <f aca="false">(S7-AQ7)/AQ7</f>
        <v>0.0483049451039619</v>
      </c>
      <c r="U7" s="16" t="n">
        <f aca="false">(M7-M8)/M8</f>
        <v>0.0455056755907934</v>
      </c>
      <c r="V7" s="16" t="n">
        <f aca="false">(O7-O8)/O8</f>
        <v>0.0455059512773926</v>
      </c>
      <c r="W7" s="16" t="n">
        <f aca="false">(Q7-Q8)/Q8</f>
        <v>0.045505737163362</v>
      </c>
      <c r="X7" s="16" t="n">
        <f aca="false">(S7-S8)/S8</f>
        <v>0.0508482422316792</v>
      </c>
      <c r="Y7" s="16"/>
      <c r="Z7" s="1" t="s">
        <v>15</v>
      </c>
      <c r="AA7" s="19" t="n">
        <v>4925.11</v>
      </c>
      <c r="AB7" s="20" t="n">
        <f aca="false">(AA7-AY7)/AY7</f>
        <v>0.214151887625049</v>
      </c>
      <c r="AC7" s="19" t="n">
        <v>1231</v>
      </c>
      <c r="AD7" s="21" t="n">
        <f aca="false">AC7/$AA7</f>
        <v>0.249943656080778</v>
      </c>
      <c r="AE7" s="19" t="n">
        <v>1287.26</v>
      </c>
      <c r="AF7" s="21" t="n">
        <f aca="false">AE7/$AA7</f>
        <v>0.261366751199466</v>
      </c>
      <c r="AG7" s="19" t="n">
        <v>2015.28</v>
      </c>
      <c r="AH7" s="21" t="n">
        <f aca="false">AG7/$AA7</f>
        <v>0.40918476947723</v>
      </c>
      <c r="AI7" s="19" t="n">
        <v>3371.9</v>
      </c>
      <c r="AJ7" s="21" t="n">
        <f aca="false">AI7/$AA7</f>
        <v>0.684634454864968</v>
      </c>
      <c r="AK7" s="22" t="n">
        <f aca="false">AA7+AC7</f>
        <v>6156.11</v>
      </c>
      <c r="AL7" s="20" t="n">
        <f aca="false">(AK7-BI7)/BI7</f>
        <v>0.121858724136297</v>
      </c>
      <c r="AM7" s="22" t="n">
        <f aca="false">AA7+AC7+AE7</f>
        <v>7443.37</v>
      </c>
      <c r="AN7" s="20" t="n">
        <f aca="false">(AM7-BJ7)/BJ7</f>
        <v>0.151180198767063</v>
      </c>
      <c r="AO7" s="22" t="n">
        <f aca="false">AA7+AC7+AG7</f>
        <v>8171.39</v>
      </c>
      <c r="AP7" s="20" t="n">
        <f aca="false">(AO7-BK7)/BK7</f>
        <v>0.134964144289546</v>
      </c>
      <c r="AQ7" s="22" t="n">
        <f aca="false">AA7+AC7+AI7</f>
        <v>9528.01</v>
      </c>
      <c r="AR7" s="20" t="n">
        <f aca="false">(AQ7-BL7)/BL7</f>
        <v>0.12306957884935</v>
      </c>
      <c r="AS7" s="16" t="n">
        <f aca="false">(AK7-AK8)/AK8</f>
        <v>0.0409208501716236</v>
      </c>
      <c r="AT7" s="16" t="n">
        <f aca="false">(AM7-AM8)/AM8</f>
        <v>0.0415304124915868</v>
      </c>
      <c r="AU7" s="16" t="n">
        <f aca="false">(AO7-AO8)/AO8</f>
        <v>0.0417907593451985</v>
      </c>
      <c r="AV7" s="16" t="n">
        <f aca="false">(AQ7-AQ8)/AQ8</f>
        <v>0.0470501743982874</v>
      </c>
      <c r="AX7" s="17" t="s">
        <v>15</v>
      </c>
      <c r="AY7" s="38" t="n">
        <v>4056.42</v>
      </c>
      <c r="AZ7" s="39"/>
      <c r="BA7" s="38" t="n">
        <v>1431</v>
      </c>
      <c r="BB7" s="40" t="n">
        <f aca="false">BA7/$AY7</f>
        <v>0.352774121022971</v>
      </c>
      <c r="BC7" s="38" t="n">
        <v>978.44</v>
      </c>
      <c r="BD7" s="40" t="n">
        <f aca="false">BC7/$AY7</f>
        <v>0.241207764481982</v>
      </c>
      <c r="BE7" s="38" t="n">
        <v>1712.27</v>
      </c>
      <c r="BF7" s="40" t="n">
        <f aca="false">BE7/$AY7</f>
        <v>0.422113587843468</v>
      </c>
      <c r="BG7" s="38" t="n">
        <v>2996.48</v>
      </c>
      <c r="BH7" s="40" t="n">
        <f aca="false">BG7/$AY7</f>
        <v>0.738700627647039</v>
      </c>
      <c r="BI7" s="38" t="n">
        <f aca="false">AY7+BA7</f>
        <v>5487.42</v>
      </c>
      <c r="BJ7" s="38" t="n">
        <f aca="false">AY7+BA7+BC7</f>
        <v>6465.86</v>
      </c>
      <c r="BK7" s="38" t="n">
        <f aca="false">AY7+BA7+BE7</f>
        <v>7199.69</v>
      </c>
      <c r="BL7" s="38" t="n">
        <f aca="false">AY7+BA7+BG7</f>
        <v>8483.9</v>
      </c>
    </row>
    <row r="8" customFormat="false" ht="15" hidden="false" customHeight="false" outlineLevel="0" collapsed="false">
      <c r="B8" s="1" t="s">
        <v>16</v>
      </c>
      <c r="C8" s="23" t="n">
        <v>4992.76</v>
      </c>
      <c r="D8" s="24" t="n">
        <f aca="false">(C8-AA8)/AA8</f>
        <v>0.0553063769525057</v>
      </c>
      <c r="E8" s="23" t="n">
        <v>1248</v>
      </c>
      <c r="F8" s="25" t="n">
        <f aca="false">E8/C8</f>
        <v>0.24996194489621</v>
      </c>
      <c r="G8" s="23" t="n">
        <v>1310.56</v>
      </c>
      <c r="H8" s="25" t="n">
        <f aca="false">G8/C8</f>
        <v>0.262492088544212</v>
      </c>
      <c r="I8" s="23" t="n">
        <v>2008.09</v>
      </c>
      <c r="J8" s="25" t="n">
        <f aca="false">I8/C8</f>
        <v>0.402200386159158</v>
      </c>
      <c r="K8" s="23" t="n">
        <v>3264.19</v>
      </c>
      <c r="L8" s="25" t="n">
        <f aca="false">K8/C8</f>
        <v>0.653784680216954</v>
      </c>
      <c r="M8" s="26" t="n">
        <f aca="false">C8+E8</f>
        <v>6240.76</v>
      </c>
      <c r="N8" s="24" t="n">
        <f aca="false">(M8-AK8)/AK8</f>
        <v>0.0552341015539135</v>
      </c>
      <c r="O8" s="26" t="n">
        <f aca="false">C8+E8+G8</f>
        <v>7551.32</v>
      </c>
      <c r="P8" s="24" t="n">
        <f aca="false">(O8-AM8)/AM8</f>
        <v>0.0566355608354776</v>
      </c>
      <c r="Q8" s="26" t="n">
        <f aca="false">C8+E8+I8</f>
        <v>8248.85</v>
      </c>
      <c r="R8" s="24" t="n">
        <f aca="false">(Q8-AO8)/AO8</f>
        <v>0.0516663266867255</v>
      </c>
      <c r="S8" s="26" t="n">
        <f aca="false">C8+E8+K8</f>
        <v>9504.95</v>
      </c>
      <c r="T8" s="24" t="n">
        <f aca="false">(S8-AQ8)/AQ8</f>
        <v>0.044516069477992</v>
      </c>
      <c r="U8" s="16" t="n">
        <f aca="false">(M8-M9)/M9</f>
        <v>0.0225004628544933</v>
      </c>
      <c r="V8" s="16" t="n">
        <f aca="false">(O8-O9)/O9</f>
        <v>0.022500558553313</v>
      </c>
      <c r="W8" s="16" t="n">
        <f aca="false">(Q8-Q9)/Q9</f>
        <v>0.0224993616235339</v>
      </c>
      <c r="X8" s="16" t="n">
        <f aca="false">(S8-S9)/S9</f>
        <v>0.0250908620299172</v>
      </c>
      <c r="Y8" s="16"/>
      <c r="Z8" s="1" t="s">
        <v>16</v>
      </c>
      <c r="AA8" s="23" t="n">
        <v>4731.1</v>
      </c>
      <c r="AB8" s="24" t="n">
        <f aca="false">(AA8-AY8)/AY8</f>
        <v>0.205136304123002</v>
      </c>
      <c r="AC8" s="23" t="n">
        <v>1183</v>
      </c>
      <c r="AD8" s="25" t="n">
        <f aca="false">AC8/$AA8</f>
        <v>0.250047557650441</v>
      </c>
      <c r="AE8" s="23" t="n">
        <v>1232.47</v>
      </c>
      <c r="AF8" s="25" t="n">
        <f aca="false">AE8/$AA8</f>
        <v>0.260503899727336</v>
      </c>
      <c r="AG8" s="23" t="n">
        <v>1929.5</v>
      </c>
      <c r="AH8" s="25" t="n">
        <f aca="false">AG8/$AA8</f>
        <v>0.407833273445922</v>
      </c>
      <c r="AI8" s="23" t="n">
        <v>3185.76</v>
      </c>
      <c r="AJ8" s="25" t="n">
        <f aca="false">AI8/$AA8</f>
        <v>0.673365602079855</v>
      </c>
      <c r="AK8" s="26" t="n">
        <f aca="false">AA8+AC8</f>
        <v>5914.1</v>
      </c>
      <c r="AL8" s="24" t="n">
        <f aca="false">(AK8-BI8)/BI8</f>
        <v>0.108800887925636</v>
      </c>
      <c r="AM8" s="26" t="n">
        <f aca="false">AA8+AC8+AE8</f>
        <v>7146.57</v>
      </c>
      <c r="AN8" s="24" t="n">
        <f aca="false">(AM8-BJ8)/BJ8</f>
        <v>0.137977981102091</v>
      </c>
      <c r="AO8" s="26" t="n">
        <f aca="false">AA8+AC8+AG8</f>
        <v>7843.6</v>
      </c>
      <c r="AP8" s="24" t="n">
        <f aca="false">(AO8-BK8)/BK8</f>
        <v>0.122152628551972</v>
      </c>
      <c r="AQ8" s="26" t="n">
        <f aca="false">AA8+AC8+AI8</f>
        <v>9099.86</v>
      </c>
      <c r="AR8" s="24" t="n">
        <f aca="false">(AQ8-BL8)/BL8</f>
        <v>0.105452027503098</v>
      </c>
      <c r="AS8" s="16" t="n">
        <f aca="false">(AK8-AK9)/AK9</f>
        <v>0.0264059910273433</v>
      </c>
      <c r="AT8" s="16" t="n">
        <f aca="false">(AM8-AM9)/AM9</f>
        <v>0.0258524044458673</v>
      </c>
      <c r="AU8" s="16" t="n">
        <f aca="false">(AO8-AO9)/AO9</f>
        <v>0.0256155445428038</v>
      </c>
      <c r="AV8" s="16" t="n">
        <f aca="false">(AQ8-AQ9)/AQ9</f>
        <v>0.0276695822063615</v>
      </c>
      <c r="AX8" s="17" t="s">
        <v>13</v>
      </c>
      <c r="AY8" s="35" t="n">
        <v>3925.78</v>
      </c>
      <c r="AZ8" s="36"/>
      <c r="BA8" s="35" t="n">
        <v>1408</v>
      </c>
      <c r="BB8" s="37" t="n">
        <f aca="false">BA8/$AY8</f>
        <v>0.358654840566715</v>
      </c>
      <c r="BC8" s="35" t="n">
        <v>946.28</v>
      </c>
      <c r="BD8" s="37" t="n">
        <f aca="false">BC8/$AY8</f>
        <v>0.241042544411556</v>
      </c>
      <c r="BE8" s="35" t="n">
        <v>1656</v>
      </c>
      <c r="BF8" s="37" t="n">
        <f aca="false">BE8/$AY8</f>
        <v>0.421826999984716</v>
      </c>
      <c r="BG8" s="35" t="n">
        <v>2898.02</v>
      </c>
      <c r="BH8" s="37" t="n">
        <f aca="false">BG8/$AY8</f>
        <v>0.738202344502239</v>
      </c>
      <c r="BI8" s="35" t="n">
        <f aca="false">AY8+BA8</f>
        <v>5333.78</v>
      </c>
      <c r="BJ8" s="35" t="n">
        <f aca="false">AY8+BA8+BC8</f>
        <v>6280.06</v>
      </c>
      <c r="BK8" s="35" t="n">
        <f aca="false">AY8+BA8+BE8</f>
        <v>6989.78</v>
      </c>
      <c r="BL8" s="35" t="n">
        <f aca="false">AY8+BA8+BG8</f>
        <v>8231.8</v>
      </c>
    </row>
    <row r="9" customFormat="false" ht="15" hidden="false" customHeight="false" outlineLevel="0" collapsed="false">
      <c r="B9" s="1" t="s">
        <v>17</v>
      </c>
      <c r="C9" s="12" t="n">
        <v>4882.43</v>
      </c>
      <c r="D9" s="13" t="n">
        <f aca="false">(C9-AA9)/AA9</f>
        <v>0.0591069317454637</v>
      </c>
      <c r="E9" s="12" t="n">
        <v>1221</v>
      </c>
      <c r="F9" s="14" t="n">
        <f aca="false">E9/C9</f>
        <v>0.250080390297454</v>
      </c>
      <c r="G9" s="12" t="n">
        <v>1281.72</v>
      </c>
      <c r="H9" s="14" t="n">
        <f aca="false">G9/C9</f>
        <v>0.262516820517652</v>
      </c>
      <c r="I9" s="12" t="n">
        <v>1963.91</v>
      </c>
      <c r="J9" s="14" t="n">
        <f aca="false">I9/C9</f>
        <v>0.402240277894409</v>
      </c>
      <c r="K9" s="12" t="n">
        <v>3168.87</v>
      </c>
      <c r="L9" s="14" t="n">
        <f aca="false">K9/C9</f>
        <v>0.64903541883857</v>
      </c>
      <c r="M9" s="15" t="n">
        <f aca="false">C9+E9</f>
        <v>6103.43</v>
      </c>
      <c r="N9" s="13" t="n">
        <f aca="false">(M9-AK9)/AK9</f>
        <v>0.0592646586659031</v>
      </c>
      <c r="O9" s="15" t="n">
        <f aca="false">C9+E9+G9</f>
        <v>7385.15</v>
      </c>
      <c r="P9" s="13" t="n">
        <f aca="false">(O9-AM9)/AM9</f>
        <v>0.0600993042387323</v>
      </c>
      <c r="Q9" s="15" t="n">
        <f aca="false">C9+E9+I9</f>
        <v>8067.34</v>
      </c>
      <c r="R9" s="13" t="n">
        <f aca="false">(Q9-AO9)/AO9</f>
        <v>0.0548713992442173</v>
      </c>
      <c r="S9" s="15" t="n">
        <f aca="false">C9+E9+K9</f>
        <v>9272.3</v>
      </c>
      <c r="T9" s="13" t="n">
        <f aca="false">(S9-AQ9)/AQ9</f>
        <v>0.0471436557366866</v>
      </c>
      <c r="U9" s="16" t="n">
        <f aca="false">(M9-M10)/M10</f>
        <v>0.0224990911573379</v>
      </c>
      <c r="V9" s="16" t="n">
        <f aca="false">(O9-O10)/O10</f>
        <v>0.0224986673866242</v>
      </c>
      <c r="W9" s="16" t="n">
        <f aca="false">(Q9-Q10)/Q10</f>
        <v>0.0224998795916764</v>
      </c>
      <c r="X9" s="16" t="n">
        <f aca="false">(S9-S10)/S10</f>
        <v>0.0250766405725737</v>
      </c>
      <c r="Y9" s="16"/>
      <c r="Z9" s="1" t="s">
        <v>17</v>
      </c>
      <c r="AA9" s="12" t="n">
        <v>4609.95</v>
      </c>
      <c r="AB9" s="13" t="n">
        <f aca="false">(AA9-AY9)/AY9</f>
        <v>0.21519137494728</v>
      </c>
      <c r="AC9" s="12" t="n">
        <v>1152</v>
      </c>
      <c r="AD9" s="14" t="n">
        <f aca="false">AC9/$AA9</f>
        <v>0.24989425047994</v>
      </c>
      <c r="AE9" s="12" t="n">
        <v>1204.52</v>
      </c>
      <c r="AF9" s="14" t="n">
        <f aca="false">AE9/$AA9</f>
        <v>0.26128699877439</v>
      </c>
      <c r="AG9" s="12" t="n">
        <v>1885.75</v>
      </c>
      <c r="AH9" s="14" t="n">
        <f aca="false">AG9/$AA9</f>
        <v>0.409060835800822</v>
      </c>
      <c r="AI9" s="12" t="n">
        <v>3092.9</v>
      </c>
      <c r="AJ9" s="14" t="n">
        <f aca="false">AI9/$AA9</f>
        <v>0.670918339678305</v>
      </c>
      <c r="AK9" s="15" t="n">
        <f aca="false">AA9+AC9</f>
        <v>5761.95</v>
      </c>
      <c r="AL9" s="13" t="n">
        <f aca="false">(AK9-BI9)/BI9</f>
        <v>0.114367771631919</v>
      </c>
      <c r="AM9" s="15" t="n">
        <f aca="false">AA9+AC9+AE9</f>
        <v>6966.47</v>
      </c>
      <c r="AN9" s="13" t="n">
        <f aca="false">(AM9-BJ9)/BJ9</f>
        <v>0.145433619151752</v>
      </c>
      <c r="AO9" s="15" t="n">
        <f aca="false">AA9+AC9+AG9</f>
        <v>7647.7</v>
      </c>
      <c r="AP9" s="13" t="n">
        <f aca="false">(AO9-BK9)/BK9</f>
        <v>0.130403549795579</v>
      </c>
      <c r="AQ9" s="15" t="n">
        <f aca="false">AA9+AC9+AI9</f>
        <v>8854.85</v>
      </c>
      <c r="AR9" s="13" t="n">
        <f aca="false">(AQ9-BL9)/BL9</f>
        <v>0.112194784967846</v>
      </c>
      <c r="AS9" s="16" t="n">
        <f aca="false">(AK9-AK10)/AK10</f>
        <v>0.0261581779033921</v>
      </c>
      <c r="AT9" s="16" t="n">
        <f aca="false">(AM9-AM10)/AM10</f>
        <v>0.0256392513898049</v>
      </c>
      <c r="AU9" s="16" t="n">
        <f aca="false">(AO9-AO10)/AO10</f>
        <v>0.0254192745624903</v>
      </c>
      <c r="AV9" s="16" t="n">
        <f aca="false">(AQ9-AQ10)/AQ10</f>
        <v>0.0274950974135231</v>
      </c>
      <c r="AX9" s="17" t="s">
        <v>14</v>
      </c>
      <c r="AY9" s="35" t="n">
        <v>3793.6</v>
      </c>
      <c r="AZ9" s="36"/>
      <c r="BA9" s="35" t="n">
        <v>1377</v>
      </c>
      <c r="BB9" s="37" t="n">
        <f aca="false">BA9/$AY9</f>
        <v>0.362979755377478</v>
      </c>
      <c r="BC9" s="35" t="n">
        <v>911.35</v>
      </c>
      <c r="BD9" s="37" t="n">
        <f aca="false">BC9/$AY9</f>
        <v>0.240233551244201</v>
      </c>
      <c r="BE9" s="35" t="n">
        <v>1594.86</v>
      </c>
      <c r="BF9" s="37" t="n">
        <f aca="false">BE9/$AY9</f>
        <v>0.420408055672712</v>
      </c>
      <c r="BG9" s="35" t="n">
        <v>2791</v>
      </c>
      <c r="BH9" s="37" t="n">
        <f aca="false">BG9/$AY9</f>
        <v>0.735712779417967</v>
      </c>
      <c r="BI9" s="35" t="n">
        <f aca="false">AY9+BA9</f>
        <v>5170.6</v>
      </c>
      <c r="BJ9" s="35" t="n">
        <f aca="false">AY9+BA9+BC9</f>
        <v>6081.95</v>
      </c>
      <c r="BK9" s="35" t="n">
        <f aca="false">AY9+BA9+BE9</f>
        <v>6765.46</v>
      </c>
      <c r="BL9" s="35" t="n">
        <f aca="false">AY9+BA9+BG9</f>
        <v>7961.6</v>
      </c>
    </row>
    <row r="10" customFormat="false" ht="15" hidden="false" customHeight="false" outlineLevel="0" collapsed="false">
      <c r="B10" s="1" t="s">
        <v>18</v>
      </c>
      <c r="C10" s="12" t="n">
        <v>4775.13</v>
      </c>
      <c r="D10" s="13" t="n">
        <f aca="false">(C10-AA10)/AA10</f>
        <v>0.0630132655991559</v>
      </c>
      <c r="E10" s="12" t="n">
        <v>1194</v>
      </c>
      <c r="F10" s="14" t="n">
        <f aca="false">E10/C10</f>
        <v>0.250045548498156</v>
      </c>
      <c r="G10" s="12" t="n">
        <v>1253.52</v>
      </c>
      <c r="H10" s="14" t="n">
        <f aca="false">G10/C10</f>
        <v>0.262510130614245</v>
      </c>
      <c r="I10" s="12" t="n">
        <v>1920.69</v>
      </c>
      <c r="J10" s="14" t="n">
        <f aca="false">I10/C10</f>
        <v>0.402227792751192</v>
      </c>
      <c r="K10" s="12" t="n">
        <v>3076.34</v>
      </c>
      <c r="L10" s="14" t="n">
        <f aca="false">K10/C10</f>
        <v>0.644242146287117</v>
      </c>
      <c r="M10" s="15" t="n">
        <f aca="false">C10+E10</f>
        <v>5969.13</v>
      </c>
      <c r="N10" s="13" t="n">
        <f aca="false">(M10-AK10)/AK10</f>
        <v>0.063055313647025</v>
      </c>
      <c r="O10" s="15" t="n">
        <f aca="false">C10+E10+G10</f>
        <v>7222.65</v>
      </c>
      <c r="P10" s="13" t="n">
        <f aca="false">(O10-AM10)/AM10</f>
        <v>0.0633553778384999</v>
      </c>
      <c r="Q10" s="15" t="n">
        <f aca="false">C10+E10+I10</f>
        <v>7889.82</v>
      </c>
      <c r="R10" s="13" t="n">
        <f aca="false">(Q10-AO10)/AO10</f>
        <v>0.0578832198999211</v>
      </c>
      <c r="S10" s="15" t="n">
        <f aca="false">C10+E10+K10</f>
        <v>9045.47</v>
      </c>
      <c r="T10" s="13" t="n">
        <f aca="false">(S10-AQ10)/AQ10</f>
        <v>0.0496141751470778</v>
      </c>
      <c r="U10" s="16" t="n">
        <f aca="false">(M10-M11)/M11</f>
        <v>0.0224999914351004</v>
      </c>
      <c r="V10" s="16" t="n">
        <f aca="false">(O10-O11)/O11</f>
        <v>0.022500923735544</v>
      </c>
      <c r="W10" s="16" t="n">
        <f aca="false">(Q10-Q11)/Q11</f>
        <v>0.0224993876527466</v>
      </c>
      <c r="X10" s="16" t="n">
        <f aca="false">(S10-S11)/S11</f>
        <v>0.0250649060717633</v>
      </c>
      <c r="Y10" s="16"/>
      <c r="Z10" s="1" t="s">
        <v>18</v>
      </c>
      <c r="AA10" s="12" t="n">
        <v>4492.07</v>
      </c>
      <c r="AB10" s="13" t="n">
        <f aca="false">(AA10-AY10)/AY10</f>
        <v>0.225794216044228</v>
      </c>
      <c r="AC10" s="12" t="n">
        <v>1123</v>
      </c>
      <c r="AD10" s="14" t="n">
        <f aca="false">AC10/$AA10</f>
        <v>0.249996104245927</v>
      </c>
      <c r="AE10" s="12" t="n">
        <v>1177.25</v>
      </c>
      <c r="AF10" s="14" t="n">
        <f aca="false">AE10/$AA10</f>
        <v>0.262072941873123</v>
      </c>
      <c r="AG10" s="12" t="n">
        <v>1843.05</v>
      </c>
      <c r="AH10" s="14" t="n">
        <f aca="false">AG10/$AA10</f>
        <v>0.41028968827289</v>
      </c>
      <c r="AI10" s="12" t="n">
        <v>3002.83</v>
      </c>
      <c r="AJ10" s="14" t="n">
        <f aca="false">AI10/$AA10</f>
        <v>0.668473554508278</v>
      </c>
      <c r="AK10" s="15" t="n">
        <f aca="false">AA10+AC10</f>
        <v>5615.07</v>
      </c>
      <c r="AL10" s="13" t="n">
        <f aca="false">(AK10-BI10)/BI10</f>
        <v>0.121081255914803</v>
      </c>
      <c r="AM10" s="15" t="n">
        <f aca="false">AA10+AC10+AE10</f>
        <v>6792.32</v>
      </c>
      <c r="AN10" s="13" t="n">
        <f aca="false">(AM10-BJ10)/BJ10</f>
        <v>0.153622223505474</v>
      </c>
      <c r="AO10" s="15" t="n">
        <f aca="false">AA10+AC10+AG10</f>
        <v>7458.12</v>
      </c>
      <c r="AP10" s="13" t="n">
        <f aca="false">(AO10-BK10)/BK10</f>
        <v>0.139129491798797</v>
      </c>
      <c r="AQ10" s="15" t="n">
        <f aca="false">AA10+AC10+AI10</f>
        <v>8617.9</v>
      </c>
      <c r="AR10" s="13" t="n">
        <f aca="false">(AQ10-BL10)/BL10</f>
        <v>0.11903775660062</v>
      </c>
      <c r="AS10" s="16" t="n">
        <f aca="false">(AK10-AK11)/AK11</f>
        <v>0.0262808702899504</v>
      </c>
      <c r="AT10" s="16" t="n">
        <f aca="false">(AM10-AM11)/AM11</f>
        <v>0.02573581600447</v>
      </c>
      <c r="AU10" s="16" t="n">
        <f aca="false">(AO10-AO11)/AO11</f>
        <v>0.0255038060456726</v>
      </c>
      <c r="AV10" s="16" t="n">
        <f aca="false">(AQ10-AQ11)/AQ11</f>
        <v>0.0275613318627597</v>
      </c>
      <c r="AX10" s="17" t="s">
        <v>15</v>
      </c>
      <c r="AY10" s="35" t="n">
        <v>3664.62</v>
      </c>
      <c r="AZ10" s="36"/>
      <c r="BA10" s="35" t="n">
        <v>1344</v>
      </c>
      <c r="BB10" s="37" t="n">
        <f aca="false">BA10/$AY10</f>
        <v>0.366750167820947</v>
      </c>
      <c r="BC10" s="35" t="n">
        <v>879.2</v>
      </c>
      <c r="BD10" s="37" t="n">
        <f aca="false">BC10/$AY10</f>
        <v>0.23991573478287</v>
      </c>
      <c r="BE10" s="35" t="n">
        <v>1538.59</v>
      </c>
      <c r="BF10" s="37" t="n">
        <f aca="false">BE10/$AY10</f>
        <v>0.41984980707413</v>
      </c>
      <c r="BG10" s="35" t="n">
        <v>2692.55</v>
      </c>
      <c r="BH10" s="37" t="n">
        <f aca="false">BG10/$AY10</f>
        <v>0.734741937772539</v>
      </c>
      <c r="BI10" s="35" t="n">
        <f aca="false">AY10+BA10</f>
        <v>5008.62</v>
      </c>
      <c r="BJ10" s="35" t="n">
        <f aca="false">AY10+BA10+BC10</f>
        <v>5887.82</v>
      </c>
      <c r="BK10" s="35" t="n">
        <f aca="false">AY10+BA10+BE10</f>
        <v>6547.21</v>
      </c>
      <c r="BL10" s="35" t="n">
        <f aca="false">AY10+BA10+BG10</f>
        <v>7701.17</v>
      </c>
    </row>
    <row r="11" customFormat="false" ht="15" hidden="false" customHeight="false" outlineLevel="0" collapsed="false">
      <c r="B11" s="1" t="s">
        <v>13</v>
      </c>
      <c r="C11" s="12" t="n">
        <v>4669.78</v>
      </c>
      <c r="D11" s="13" t="n">
        <f aca="false">(C11-AA11)/AA11</f>
        <v>0.0668223188829593</v>
      </c>
      <c r="E11" s="12" t="n">
        <v>1168</v>
      </c>
      <c r="F11" s="14" t="n">
        <f aca="false">E11/C11</f>
        <v>0.250118849281979</v>
      </c>
      <c r="G11" s="12" t="n">
        <v>1225.93</v>
      </c>
      <c r="H11" s="14" t="n">
        <f aca="false">G11/C11</f>
        <v>0.262524144606384</v>
      </c>
      <c r="I11" s="12" t="n">
        <v>1878.43</v>
      </c>
      <c r="J11" s="14" t="n">
        <f aca="false">I11/C11</f>
        <v>0.40225235450064</v>
      </c>
      <c r="K11" s="12" t="n">
        <v>2986.51</v>
      </c>
      <c r="L11" s="14" t="n">
        <f aca="false">K11/C11</f>
        <v>0.639539764185893</v>
      </c>
      <c r="M11" s="15" t="n">
        <f aca="false">C11+E11</f>
        <v>5837.78</v>
      </c>
      <c r="N11" s="13" t="n">
        <f aca="false">(M11-AK11)/AK11</f>
        <v>0.0669861531488061</v>
      </c>
      <c r="O11" s="15" t="n">
        <f aca="false">C11+E11+G11</f>
        <v>7063.71</v>
      </c>
      <c r="P11" s="13" t="n">
        <f aca="false">(O11-AM11)/AM11</f>
        <v>0.0667195215874599</v>
      </c>
      <c r="Q11" s="15" t="n">
        <f aca="false">C11+E11+I11</f>
        <v>7716.21</v>
      </c>
      <c r="R11" s="13" t="n">
        <f aca="false">(Q11-AO11)/AO11</f>
        <v>0.0609916068992829</v>
      </c>
      <c r="S11" s="15" t="n">
        <f aca="false">C11+E11+K11</f>
        <v>8824.29</v>
      </c>
      <c r="T11" s="13" t="n">
        <f aca="false">(S11-AQ11)/AQ11</f>
        <v>0.0521703878141117</v>
      </c>
      <c r="U11" s="16" t="n">
        <f aca="false">(M11-M12)/M12</f>
        <v>0.0225000525456622</v>
      </c>
      <c r="V11" s="16" t="n">
        <f aca="false">(O11-O12)/O12</f>
        <v>0.0224990880508608</v>
      </c>
      <c r="W11" s="16" t="n">
        <f aca="false">(Q11-Q12)/Q12</f>
        <v>0.022500765264543</v>
      </c>
      <c r="X11" s="16" t="n">
        <f aca="false">(S11-S12)/S12</f>
        <v>0.0250527959185098</v>
      </c>
      <c r="Y11" s="16"/>
      <c r="Z11" s="1" t="s">
        <v>13</v>
      </c>
      <c r="AA11" s="12" t="n">
        <v>4377.28</v>
      </c>
      <c r="AB11" s="13" t="n">
        <f aca="false">(AA11-AY11)/AY11</f>
        <v>0.234493669993598</v>
      </c>
      <c r="AC11" s="12" t="n">
        <v>1094</v>
      </c>
      <c r="AD11" s="14" t="n">
        <f aca="false">AC11/$AA11</f>
        <v>0.24992689524088</v>
      </c>
      <c r="AE11" s="12" t="n">
        <v>1150.62</v>
      </c>
      <c r="AF11" s="14" t="n">
        <f aca="false">AE11/$AA11</f>
        <v>0.262861868557643</v>
      </c>
      <c r="AG11" s="12" t="n">
        <v>1801.36</v>
      </c>
      <c r="AH11" s="14" t="n">
        <f aca="false">AG11/$AA11</f>
        <v>0.411524965275239</v>
      </c>
      <c r="AI11" s="12" t="n">
        <v>2915.47</v>
      </c>
      <c r="AJ11" s="14" t="n">
        <f aca="false">AI11/$AA11</f>
        <v>0.666046037722056</v>
      </c>
      <c r="AK11" s="15" t="n">
        <f aca="false">AA11+AC11</f>
        <v>5471.28</v>
      </c>
      <c r="AL11" s="13" t="n">
        <f aca="false">(AK11-BI11)/BI11</f>
        <v>0.123740708715271</v>
      </c>
      <c r="AM11" s="15" t="n">
        <f aca="false">AA11+AC11+AE11</f>
        <v>6621.9</v>
      </c>
      <c r="AN11" s="13" t="n">
        <f aca="false">(AM11-BJ11)/BJ11</f>
        <v>0.15794609226637</v>
      </c>
      <c r="AO11" s="15" t="n">
        <f aca="false">AA11+AC11+AG11</f>
        <v>7272.64</v>
      </c>
      <c r="AP11" s="13" t="n">
        <f aca="false">(AO11-BK11)/BK11</f>
        <v>0.144209287543817</v>
      </c>
      <c r="AQ11" s="15" t="n">
        <f aca="false">AA11+AC11+AI11</f>
        <v>8386.75</v>
      </c>
      <c r="AR11" s="13" t="n">
        <f aca="false">(AQ11-BL11)/BL11</f>
        <v>0.122503336023567</v>
      </c>
      <c r="AS11" s="16" t="n">
        <f aca="false">(AK11-AK12)/AK12</f>
        <v>0.0263525174457867</v>
      </c>
      <c r="AT11" s="16" t="n">
        <f aca="false">(AM11-AM12)/AM12</f>
        <v>0.0257875927707371</v>
      </c>
      <c r="AU11" s="16" t="n">
        <f aca="false">(AO11-AO12)/AO12</f>
        <v>0.0255461483357492</v>
      </c>
      <c r="AV11" s="16" t="n">
        <f aca="false">(AQ11-AQ12)/AQ12</f>
        <v>0.0275927979366664</v>
      </c>
      <c r="AX11" s="17" t="s">
        <v>13</v>
      </c>
      <c r="AY11" s="35" t="n">
        <v>3545.81</v>
      </c>
      <c r="AZ11" s="36"/>
      <c r="BA11" s="35" t="n">
        <v>1323</v>
      </c>
      <c r="BB11" s="37" t="n">
        <f aca="false">BA11/$AY11</f>
        <v>0.373116438839081</v>
      </c>
      <c r="BC11" s="35" t="n">
        <v>849.85</v>
      </c>
      <c r="BD11" s="37" t="n">
        <f aca="false">BC11/$AY11</f>
        <v>0.239677252870289</v>
      </c>
      <c r="BE11" s="35" t="n">
        <v>1487.23</v>
      </c>
      <c r="BF11" s="37" t="n">
        <f aca="false">BE11/$AY11</f>
        <v>0.41943307735045</v>
      </c>
      <c r="BG11" s="35" t="n">
        <v>2602.66</v>
      </c>
      <c r="BH11" s="37" t="n">
        <f aca="false">BG11/$AY11</f>
        <v>0.734010000535844</v>
      </c>
      <c r="BI11" s="35" t="n">
        <f aca="false">AY11+BA11</f>
        <v>4868.81</v>
      </c>
      <c r="BJ11" s="35" t="n">
        <f aca="false">AY11+BA11+BC11</f>
        <v>5718.66</v>
      </c>
      <c r="BK11" s="35" t="n">
        <f aca="false">AY11+BA11+BE11</f>
        <v>6356.04</v>
      </c>
      <c r="BL11" s="35" t="n">
        <f aca="false">AY11+BA11+BG11</f>
        <v>7471.47</v>
      </c>
    </row>
    <row r="12" customFormat="false" ht="15" hidden="false" customHeight="false" outlineLevel="0" collapsed="false">
      <c r="B12" s="1" t="s">
        <v>14</v>
      </c>
      <c r="C12" s="12" t="n">
        <v>4567.32</v>
      </c>
      <c r="D12" s="13" t="n">
        <f aca="false">(C12-AA12)/AA12</f>
        <v>0.0709341586944287</v>
      </c>
      <c r="E12" s="12" t="n">
        <v>1142</v>
      </c>
      <c r="F12" s="14" t="n">
        <f aca="false">E12/C12</f>
        <v>0.250037220952331</v>
      </c>
      <c r="G12" s="12" t="n">
        <v>1198.96</v>
      </c>
      <c r="H12" s="14" t="n">
        <f aca="false">G12/C12</f>
        <v>0.262508429450969</v>
      </c>
      <c r="I12" s="12" t="n">
        <v>1837.09</v>
      </c>
      <c r="J12" s="14" t="n">
        <f aca="false">I12/C12</f>
        <v>0.402224937162275</v>
      </c>
      <c r="K12" s="12" t="n">
        <v>2899.3</v>
      </c>
      <c r="L12" s="14" t="n">
        <f aca="false">K12/C12</f>
        <v>0.634792394664705</v>
      </c>
      <c r="M12" s="15" t="n">
        <f aca="false">C12+E12</f>
        <v>5709.32</v>
      </c>
      <c r="N12" s="13" t="n">
        <f aca="false">(M12-AK12)/AK12</f>
        <v>0.0710062279582801</v>
      </c>
      <c r="O12" s="15" t="n">
        <f aca="false">C12+E12+G12</f>
        <v>6908.28</v>
      </c>
      <c r="P12" s="13" t="n">
        <f aca="false">(O12-AM12)/AM12</f>
        <v>0.0701502456071864</v>
      </c>
      <c r="Q12" s="15" t="n">
        <f aca="false">C12+E12+I12</f>
        <v>7546.41</v>
      </c>
      <c r="R12" s="13" t="n">
        <f aca="false">(Q12-AO12)/AO12</f>
        <v>0.0641516298431356</v>
      </c>
      <c r="S12" s="15" t="n">
        <f aca="false">C12+E12+K12</f>
        <v>8608.62</v>
      </c>
      <c r="T12" s="13" t="n">
        <f aca="false">(S12-AQ12)/AQ12</f>
        <v>0.0547775851400774</v>
      </c>
      <c r="U12" s="16" t="n">
        <f aca="false">(M12-M13)/M13</f>
        <v>0.022501289472176</v>
      </c>
      <c r="V12" s="16" t="n">
        <f aca="false">(O12-O13)/O13</f>
        <v>0.0225021276595744</v>
      </c>
      <c r="W12" s="16" t="n">
        <f aca="false">(Q12-Q13)/Q13</f>
        <v>0.0225002879267243</v>
      </c>
      <c r="X12" s="16" t="n">
        <f aca="false">(S12-S13)/S13</f>
        <v>0.0250407224302002</v>
      </c>
      <c r="Y12" s="16"/>
      <c r="Z12" s="1" t="s">
        <v>14</v>
      </c>
      <c r="AA12" s="12" t="n">
        <v>4264.8</v>
      </c>
      <c r="AB12" s="13" t="n">
        <f aca="false">(AA12-AY12)/AY12</f>
        <v>0.245153454477507</v>
      </c>
      <c r="AC12" s="12" t="n">
        <v>1066</v>
      </c>
      <c r="AD12" s="14" t="n">
        <f aca="false">AC12/$AA12</f>
        <v>0.249953104483211</v>
      </c>
      <c r="AE12" s="12" t="n">
        <v>1124.63</v>
      </c>
      <c r="AF12" s="14" t="n">
        <f aca="false">AE12/$AA12</f>
        <v>0.263700525229788</v>
      </c>
      <c r="AG12" s="12" t="n">
        <v>1760.68</v>
      </c>
      <c r="AH12" s="14" t="n">
        <f aca="false">AG12/$AA12</f>
        <v>0.412839992496717</v>
      </c>
      <c r="AI12" s="12" t="n">
        <v>2830.75</v>
      </c>
      <c r="AJ12" s="14" t="n">
        <f aca="false">AI12/$AA12</f>
        <v>0.663747420746577</v>
      </c>
      <c r="AK12" s="15" t="n">
        <f aca="false">AA12+AC12</f>
        <v>5330.8</v>
      </c>
      <c r="AL12" s="13" t="n">
        <f aca="false">(AK12-BI12)/BI12</f>
        <v>0.129378066659322</v>
      </c>
      <c r="AM12" s="15" t="n">
        <f aca="false">AA12+AC12+AE12</f>
        <v>6455.43</v>
      </c>
      <c r="AN12" s="13" t="n">
        <f aca="false">(AM12-BJ12)/BJ12</f>
        <v>0.16510968086604</v>
      </c>
      <c r="AO12" s="15" t="n">
        <f aca="false">AA12+AC12+AG12</f>
        <v>7091.48</v>
      </c>
      <c r="AP12" s="13" t="n">
        <f aca="false">(AO12-BK12)/BK12</f>
        <v>0.151966055770162</v>
      </c>
      <c r="AQ12" s="15" t="n">
        <f aca="false">AA12+AC12+AI12</f>
        <v>8161.55</v>
      </c>
      <c r="AR12" s="13" t="n">
        <f aca="false">(AQ12-BL12)/BL12</f>
        <v>0.128395604517149</v>
      </c>
      <c r="AS12" s="16" t="n">
        <f aca="false">(AK12-AK13)/AK13</f>
        <v>0.026373651763057</v>
      </c>
      <c r="AT12" s="16" t="n">
        <f aca="false">(AM12-AM13)/AM13</f>
        <v>0.0258161090868065</v>
      </c>
      <c r="AU12" s="16" t="n">
        <f aca="false">(AO12-AO13)/AO13</f>
        <v>0.0255806554247536</v>
      </c>
      <c r="AV12" s="16" t="n">
        <f aca="false">(AQ12-AQ13)/AQ13</f>
        <v>0.0276325249399088</v>
      </c>
      <c r="AX12" s="17" t="s">
        <v>14</v>
      </c>
      <c r="AY12" s="35" t="n">
        <v>3425.12</v>
      </c>
      <c r="AZ12" s="36"/>
      <c r="BA12" s="35" t="n">
        <v>1295</v>
      </c>
      <c r="BB12" s="37" t="n">
        <f aca="false">BA12/$AY12</f>
        <v>0.378088942869155</v>
      </c>
      <c r="BC12" s="35" t="n">
        <v>820.5</v>
      </c>
      <c r="BD12" s="37" t="n">
        <f aca="false">BC12/$AY12</f>
        <v>0.239553650675013</v>
      </c>
      <c r="BE12" s="35" t="n">
        <v>1435.86</v>
      </c>
      <c r="BF12" s="37" t="n">
        <f aca="false">BE12/$AY12</f>
        <v>0.419214509272668</v>
      </c>
      <c r="BG12" s="35" t="n">
        <v>2512.76</v>
      </c>
      <c r="BH12" s="37" t="n">
        <f aca="false">BG12/$AY12</f>
        <v>0.733626851030037</v>
      </c>
      <c r="BI12" s="35" t="n">
        <f aca="false">AY12+BA12</f>
        <v>4720.12</v>
      </c>
      <c r="BJ12" s="35" t="n">
        <f aca="false">AY12+BA12+BC12</f>
        <v>5540.62</v>
      </c>
      <c r="BK12" s="35" t="n">
        <f aca="false">AY12+BA12+BE12</f>
        <v>6155.98</v>
      </c>
      <c r="BL12" s="35" t="n">
        <f aca="false">AY12+BA12+BG12</f>
        <v>7232.88</v>
      </c>
    </row>
    <row r="13" customFormat="false" ht="15.75" hidden="false" customHeight="false" outlineLevel="0" collapsed="false">
      <c r="B13" s="1" t="s">
        <v>15</v>
      </c>
      <c r="C13" s="19" t="n">
        <v>4466.68</v>
      </c>
      <c r="D13" s="20" t="n">
        <f aca="false">(C13-AA13)/AA13</f>
        <v>0.0750598100519398</v>
      </c>
      <c r="E13" s="19" t="n">
        <v>1117</v>
      </c>
      <c r="F13" s="21" t="n">
        <f aca="false">E13/C13</f>
        <v>0.250073880376477</v>
      </c>
      <c r="G13" s="19" t="n">
        <v>1172.57</v>
      </c>
      <c r="H13" s="21" t="n">
        <f aca="false">G13/C13</f>
        <v>0.26251488801526</v>
      </c>
      <c r="I13" s="19" t="n">
        <v>1796.67</v>
      </c>
      <c r="J13" s="21" t="n">
        <f aca="false">I13/C13</f>
        <v>0.402238351527309</v>
      </c>
      <c r="K13" s="19" t="n">
        <v>2814.64</v>
      </c>
      <c r="L13" s="21" t="n">
        <f aca="false">K13/C13</f>
        <v>0.630141402562977</v>
      </c>
      <c r="M13" s="22" t="n">
        <f aca="false">C13+E13</f>
        <v>5583.68</v>
      </c>
      <c r="N13" s="20" t="n">
        <f aca="false">(M13-AK13)/AK13</f>
        <v>0.075062285562457</v>
      </c>
      <c r="O13" s="22" t="n">
        <f aca="false">C13+E13+G13</f>
        <v>6756.25</v>
      </c>
      <c r="P13" s="20" t="n">
        <f aca="false">(O13-AM13)/AM13</f>
        <v>0.0736186570093296</v>
      </c>
      <c r="Q13" s="22" t="n">
        <f aca="false">C13+E13+I13</f>
        <v>7380.35</v>
      </c>
      <c r="R13" s="20" t="n">
        <f aca="false">(Q13-AO13)/AO13</f>
        <v>0.0673574754866516</v>
      </c>
      <c r="S13" s="22" t="n">
        <f aca="false">C13+E13+K13</f>
        <v>8398.32</v>
      </c>
      <c r="T13" s="20" t="n">
        <f aca="false">(S13-AQ13)/AQ13</f>
        <v>0.0574445769312611</v>
      </c>
      <c r="U13" s="16" t="n">
        <f aca="false">(M13-M14)/M14</f>
        <v>0.0455056968721037</v>
      </c>
      <c r="V13" s="16" t="n">
        <f aca="false">(O13-O14)/O14</f>
        <v>0.0455046973239723</v>
      </c>
      <c r="W13" s="16" t="n">
        <f aca="false">(Q13-Q14)/Q14</f>
        <v>0.045507153168034</v>
      </c>
      <c r="X13" s="16" t="n">
        <f aca="false">(S13-S14)/S14</f>
        <v>0.0506686216348422</v>
      </c>
      <c r="Y13" s="16"/>
      <c r="Z13" s="1" t="s">
        <v>15</v>
      </c>
      <c r="AA13" s="19" t="n">
        <v>4154.82</v>
      </c>
      <c r="AB13" s="20" t="n">
        <f aca="false">(AA13-AY13)/AY13</f>
        <v>0.256242176492287</v>
      </c>
      <c r="AC13" s="19" t="n">
        <v>1039</v>
      </c>
      <c r="AD13" s="21" t="n">
        <f aca="false">AC13/$AA13</f>
        <v>0.250071001872524</v>
      </c>
      <c r="AE13" s="19" t="n">
        <v>1099.15</v>
      </c>
      <c r="AF13" s="21" t="n">
        <f aca="false">AE13/$AA13</f>
        <v>0.264548163338003</v>
      </c>
      <c r="AG13" s="19" t="n">
        <v>1720.78</v>
      </c>
      <c r="AH13" s="21" t="n">
        <f aca="false">AG13/$AA13</f>
        <v>0.414164753226373</v>
      </c>
      <c r="AI13" s="19" t="n">
        <v>2748.27</v>
      </c>
      <c r="AJ13" s="21" t="n">
        <f aca="false">AI13/$AA13</f>
        <v>0.661465478648895</v>
      </c>
      <c r="AK13" s="22" t="n">
        <f aca="false">AA13+AC13</f>
        <v>5193.82</v>
      </c>
      <c r="AL13" s="20" t="n">
        <f aca="false">(AK13-BI13)/BI13</f>
        <v>0.136170138296429</v>
      </c>
      <c r="AM13" s="22" t="n">
        <f aca="false">AA13+AC13+AE13</f>
        <v>6292.97</v>
      </c>
      <c r="AN13" s="20" t="n">
        <f aca="false">(AM13-BJ13)/BJ13</f>
        <v>0.173825050176457</v>
      </c>
      <c r="AO13" s="22" t="n">
        <f aca="false">AA13+AC13+AG13</f>
        <v>6914.6</v>
      </c>
      <c r="AP13" s="20" t="n">
        <f aca="false">(AO13-BK13)/BK13</f>
        <v>0.161457860912624</v>
      </c>
      <c r="AQ13" s="22" t="n">
        <f aca="false">AA13+AC13+AI13</f>
        <v>7942.09</v>
      </c>
      <c r="AR13" s="20" t="n">
        <f aca="false">(AQ13-BL13)/BL13</f>
        <v>0.136220443152425</v>
      </c>
      <c r="AS13" s="16" t="n">
        <f aca="false">(AK13-AK14)/AK14</f>
        <v>0.0412421563320702</v>
      </c>
      <c r="AT13" s="16" t="n">
        <f aca="false">(AM13-AM14)/AM14</f>
        <v>0.0418117313228737</v>
      </c>
      <c r="AU13" s="16" t="n">
        <f aca="false">(AO13-AO14)/AO14</f>
        <v>0.0420522156381675</v>
      </c>
      <c r="AV13" s="16" t="n">
        <f aca="false">(AQ13-AQ14)/AQ14</f>
        <v>0.0471447105419987</v>
      </c>
      <c r="AX13" s="17" t="s">
        <v>15</v>
      </c>
      <c r="AY13" s="38" t="n">
        <v>3307.34</v>
      </c>
      <c r="AZ13" s="39"/>
      <c r="BA13" s="38" t="n">
        <v>1264</v>
      </c>
      <c r="BB13" s="40" t="n">
        <f aca="false">BA13/$AY13</f>
        <v>0.382180241523399</v>
      </c>
      <c r="BC13" s="38" t="n">
        <v>789.74</v>
      </c>
      <c r="BD13" s="40" t="n">
        <f aca="false">BC13/$AY13</f>
        <v>0.238784037927761</v>
      </c>
      <c r="BE13" s="38" t="n">
        <v>1382.04</v>
      </c>
      <c r="BF13" s="40" t="n">
        <f aca="false">BE13/$AY13</f>
        <v>0.417870554584651</v>
      </c>
      <c r="BG13" s="38" t="n">
        <v>2418.58</v>
      </c>
      <c r="BH13" s="40" t="n">
        <f aca="false">BG13/$AY13</f>
        <v>0.731276494101</v>
      </c>
      <c r="BI13" s="38" t="n">
        <f aca="false">AY13+BA13</f>
        <v>4571.34</v>
      </c>
      <c r="BJ13" s="38" t="n">
        <f aca="false">AY13+BA13+BC13</f>
        <v>5361.08</v>
      </c>
      <c r="BK13" s="38" t="n">
        <f aca="false">AY13+BA13+BE13</f>
        <v>5953.38</v>
      </c>
      <c r="BL13" s="38" t="n">
        <f aca="false">AY13+BA13+BG13</f>
        <v>6989.92</v>
      </c>
    </row>
    <row r="14" customFormat="false" ht="15" hidden="false" customHeight="false" outlineLevel="0" collapsed="false">
      <c r="B14" s="1" t="s">
        <v>16</v>
      </c>
      <c r="C14" s="23" t="n">
        <v>4272.65</v>
      </c>
      <c r="D14" s="24" t="n">
        <f aca="false">(C14-AA14)/AA14</f>
        <v>0.0708127615849226</v>
      </c>
      <c r="E14" s="23" t="n">
        <v>1068</v>
      </c>
      <c r="F14" s="25" t="n">
        <f aca="false">E14/C14</f>
        <v>0.249961967397283</v>
      </c>
      <c r="G14" s="23" t="n">
        <v>1121.54</v>
      </c>
      <c r="H14" s="25" t="n">
        <f aca="false">G14/C14</f>
        <v>0.26249283231718</v>
      </c>
      <c r="I14" s="23" t="n">
        <v>1718.46</v>
      </c>
      <c r="J14" s="25" t="n">
        <f aca="false">I14/C14</f>
        <v>0.402200039787954</v>
      </c>
      <c r="K14" s="23" t="n">
        <v>2652.66</v>
      </c>
      <c r="L14" s="25" t="n">
        <f aca="false">K14/C14</f>
        <v>0.62084654722479</v>
      </c>
      <c r="M14" s="26" t="n">
        <f aca="false">C14+E14</f>
        <v>5340.65</v>
      </c>
      <c r="N14" s="24" t="n">
        <f aca="false">(M14-AK14)/AK14</f>
        <v>0.0706782141496761</v>
      </c>
      <c r="O14" s="26" t="n">
        <f aca="false">C14+E14+G14</f>
        <v>6462.19</v>
      </c>
      <c r="P14" s="24" t="n">
        <f aca="false">(O14-AM14)/AM14</f>
        <v>0.0698263859572446</v>
      </c>
      <c r="Q14" s="26" t="n">
        <f aca="false">C14+E14+I14</f>
        <v>7059.11</v>
      </c>
      <c r="R14" s="24" t="n">
        <f aca="false">(Q14-AO14)/AO14</f>
        <v>0.0638303323306547</v>
      </c>
      <c r="S14" s="26" t="n">
        <f aca="false">C14+E14+K14</f>
        <v>7993.31</v>
      </c>
      <c r="T14" s="24" t="n">
        <f aca="false">(S14-AQ14)/AQ14</f>
        <v>0.0538979394872713</v>
      </c>
      <c r="U14" s="16" t="n">
        <f aca="false">(M14-M15)/M15</f>
        <v>0.0224999186311655</v>
      </c>
      <c r="V14" s="16" t="n">
        <f aca="false">(O14-O15)/O15</f>
        <v>0.0225000356013221</v>
      </c>
      <c r="W14" s="16" t="n">
        <f aca="false">(Q14-Q15)/Q15</f>
        <v>0.0224992685166675</v>
      </c>
      <c r="X14" s="16" t="n">
        <f aca="false">(S14-S15)/S15</f>
        <v>0.025002789058683</v>
      </c>
      <c r="Y14" s="16"/>
      <c r="Z14" s="1" t="s">
        <v>16</v>
      </c>
      <c r="AA14" s="23" t="n">
        <v>3990.1</v>
      </c>
      <c r="AB14" s="24" t="n">
        <f aca="false">(AA14-AY14)/AY14</f>
        <v>0.247416911298063</v>
      </c>
      <c r="AC14" s="23" t="n">
        <v>998</v>
      </c>
      <c r="AD14" s="25" t="n">
        <f aca="false">AC14/$AA14</f>
        <v>0.250119044635473</v>
      </c>
      <c r="AE14" s="23" t="n">
        <v>1052.31</v>
      </c>
      <c r="AF14" s="25" t="n">
        <f aca="false">AE14/$AA14</f>
        <v>0.263730232325004</v>
      </c>
      <c r="AG14" s="23" t="n">
        <v>1647.46</v>
      </c>
      <c r="AH14" s="25" t="n">
        <f aca="false">AG14/$AA14</f>
        <v>0.412886895065287</v>
      </c>
      <c r="AI14" s="23" t="n">
        <v>2596.42</v>
      </c>
      <c r="AJ14" s="25" t="n">
        <f aca="false">AI14/$AA14</f>
        <v>0.650715520914263</v>
      </c>
      <c r="AK14" s="26" t="n">
        <f aca="false">AA14+AC14</f>
        <v>4988.1</v>
      </c>
      <c r="AL14" s="24" t="n">
        <f aca="false">(AK14-BI14)/BI14</f>
        <v>0.122765711764719</v>
      </c>
      <c r="AM14" s="26" t="n">
        <f aca="false">AA14+AC14+AE14</f>
        <v>6040.41</v>
      </c>
      <c r="AN14" s="24" t="n">
        <f aca="false">(AM14-BJ14)/BJ14</f>
        <v>0.160309727883577</v>
      </c>
      <c r="AO14" s="26" t="n">
        <f aca="false">AA14+AC14+AG14</f>
        <v>6635.56</v>
      </c>
      <c r="AP14" s="24" t="n">
        <f aca="false">(AO14-BK14)/BK14</f>
        <v>0.148366463260566</v>
      </c>
      <c r="AQ14" s="26" t="n">
        <f aca="false">AA14+AC14+AI14</f>
        <v>7584.52</v>
      </c>
      <c r="AR14" s="24" t="n">
        <f aca="false">(AQ14-BL14)/BL14</f>
        <v>0.118672316675836</v>
      </c>
      <c r="AS14" s="16" t="n">
        <f aca="false">(AK14-AK15)/AK15</f>
        <v>0.0263453537610649</v>
      </c>
      <c r="AT14" s="16" t="n">
        <f aca="false">(AM14-AM15)/AM15</f>
        <v>0.0257820632783061</v>
      </c>
      <c r="AU14" s="16" t="n">
        <f aca="false">(AO14-AO15)/AO15</f>
        <v>0.0255429045684199</v>
      </c>
      <c r="AV14" s="16" t="n">
        <f aca="false">(AQ14-AQ15)/AQ15</f>
        <v>0.0275734995258096</v>
      </c>
      <c r="AX14" s="17" t="s">
        <v>13</v>
      </c>
      <c r="AY14" s="35" t="n">
        <v>3198.69</v>
      </c>
      <c r="AZ14" s="36"/>
      <c r="BA14" s="35" t="n">
        <v>1244</v>
      </c>
      <c r="BB14" s="37" t="n">
        <f aca="false">BA14/$AY14</f>
        <v>0.388909209707724</v>
      </c>
      <c r="BC14" s="35" t="n">
        <v>763.17</v>
      </c>
      <c r="BD14" s="37" t="n">
        <f aca="false">BC14/$AY14</f>
        <v>0.238588297084119</v>
      </c>
      <c r="BE14" s="35" t="n">
        <v>1335.57</v>
      </c>
      <c r="BF14" s="37" t="n">
        <f aca="false">BE14/$AY14</f>
        <v>0.417536554026805</v>
      </c>
      <c r="BG14" s="35" t="n">
        <v>2337.24</v>
      </c>
      <c r="BH14" s="37" t="n">
        <f aca="false">BG14/$AY14</f>
        <v>0.730686624837043</v>
      </c>
      <c r="BI14" s="35" t="n">
        <f aca="false">AY14+BA14</f>
        <v>4442.69</v>
      </c>
      <c r="BJ14" s="35" t="n">
        <f aca="false">AY14+BA14+BC14</f>
        <v>5205.86</v>
      </c>
      <c r="BK14" s="35" t="n">
        <f aca="false">AY14+BA14+BE14</f>
        <v>5778.26</v>
      </c>
      <c r="BL14" s="35" t="n">
        <f aca="false">AY14+BA14+BG14</f>
        <v>6779.93</v>
      </c>
    </row>
    <row r="15" customFormat="false" ht="15" hidden="false" customHeight="false" outlineLevel="0" collapsed="false">
      <c r="B15" s="1" t="s">
        <v>17</v>
      </c>
      <c r="C15" s="12" t="n">
        <v>4178.13</v>
      </c>
      <c r="D15" s="13" t="n">
        <f aca="false">(C15-AA15)/AA15</f>
        <v>0.074605330164658</v>
      </c>
      <c r="E15" s="12" t="n">
        <v>1045</v>
      </c>
      <c r="F15" s="14" t="n">
        <f aca="false">E15/C15</f>
        <v>0.250111892162283</v>
      </c>
      <c r="G15" s="12" t="n">
        <v>1096.86</v>
      </c>
      <c r="H15" s="14" t="n">
        <f aca="false">G15/C15</f>
        <v>0.262524143576193</v>
      </c>
      <c r="I15" s="12" t="n">
        <v>1680.65</v>
      </c>
      <c r="J15" s="14" t="n">
        <f aca="false">I15/C15</f>
        <v>0.402249331638795</v>
      </c>
      <c r="K15" s="12" t="n">
        <v>2575.2</v>
      </c>
      <c r="L15" s="14" t="n">
        <f aca="false">K15/C15</f>
        <v>0.616352291575418</v>
      </c>
      <c r="M15" s="15" t="n">
        <f aca="false">C15+E15</f>
        <v>5223.13</v>
      </c>
      <c r="N15" s="13" t="n">
        <f aca="false">(M15-AK15)/AK15</f>
        <v>0.0747048390349092</v>
      </c>
      <c r="O15" s="15" t="n">
        <f aca="false">C15+E15+G15</f>
        <v>6319.99</v>
      </c>
      <c r="P15" s="13" t="n">
        <f aca="false">(O15-AM15)/AM15</f>
        <v>0.0732603220804982</v>
      </c>
      <c r="Q15" s="15" t="n">
        <f aca="false">C15+E15+I15</f>
        <v>6903.78</v>
      </c>
      <c r="R15" s="13" t="n">
        <f aca="false">(Q15-AO15)/AO15</f>
        <v>0.0669969970434095</v>
      </c>
      <c r="S15" s="15" t="n">
        <f aca="false">C15+E15+K15</f>
        <v>7798.33</v>
      </c>
      <c r="T15" s="13" t="n">
        <f aca="false">(S15-AQ15)/AQ15</f>
        <v>0.0565411190895543</v>
      </c>
      <c r="U15" s="16" t="n">
        <f aca="false">(M15-M16)/M16</f>
        <v>0.0224991190634666</v>
      </c>
      <c r="V15" s="16" t="n">
        <f aca="false">(O15-O16)/O16</f>
        <v>0.022499886748251</v>
      </c>
      <c r="W15" s="16" t="n">
        <f aca="false">(Q15-Q16)/Q16</f>
        <v>0.0224989521421474</v>
      </c>
      <c r="X15" s="16" t="n">
        <f aca="false">(S15-S16)/S16</f>
        <v>0.0249901422149786</v>
      </c>
      <c r="Y15" s="16"/>
      <c r="Z15" s="1" t="s">
        <v>17</v>
      </c>
      <c r="AA15" s="12" t="n">
        <v>3888.06</v>
      </c>
      <c r="AB15" s="13" t="n">
        <f aca="false">(AA15-AY15)/AY15</f>
        <v>0.258858497163727</v>
      </c>
      <c r="AC15" s="12" t="n">
        <v>972</v>
      </c>
      <c r="AD15" s="14" t="n">
        <f aca="false">AC15/$AA15</f>
        <v>0.249996142034845</v>
      </c>
      <c r="AE15" s="12" t="n">
        <v>1028.53</v>
      </c>
      <c r="AF15" s="14" t="n">
        <f aca="false">AE15/$AA15</f>
        <v>0.264535526715123</v>
      </c>
      <c r="AG15" s="12" t="n">
        <v>1610.23</v>
      </c>
      <c r="AH15" s="14" t="n">
        <f aca="false">AG15/$AA15</f>
        <v>0.414147415420544</v>
      </c>
      <c r="AI15" s="12" t="n">
        <v>2520.94</v>
      </c>
      <c r="AJ15" s="14" t="n">
        <f aca="false">AI15/$AA15</f>
        <v>0.648379911832636</v>
      </c>
      <c r="AK15" s="15" t="n">
        <f aca="false">AA15+AC15</f>
        <v>4860.06</v>
      </c>
      <c r="AL15" s="13" t="n">
        <f aca="false">(AK15-BI15)/BI15</f>
        <v>0.129836617413218</v>
      </c>
      <c r="AM15" s="15" t="n">
        <f aca="false">AA15+AC15+AE15</f>
        <v>5888.59</v>
      </c>
      <c r="AN15" s="13" t="n">
        <f aca="false">(AM15-BJ15)/BJ15</f>
        <v>0.168790776052511</v>
      </c>
      <c r="AO15" s="15" t="n">
        <f aca="false">AA15+AC15+AG15</f>
        <v>6470.29</v>
      </c>
      <c r="AP15" s="13" t="n">
        <f aca="false">(AO15-BK15)/BK15</f>
        <v>0.157339205031248</v>
      </c>
      <c r="AQ15" s="15" t="n">
        <f aca="false">AA15+AC15+AI15</f>
        <v>7381</v>
      </c>
      <c r="AR15" s="13" t="n">
        <f aca="false">(AQ15-BL15)/BL15</f>
        <v>0.125586544810727</v>
      </c>
      <c r="AS15" s="16" t="n">
        <f aca="false">(AK15-AK16)/AK16</f>
        <v>0.0265375695438933</v>
      </c>
      <c r="AT15" s="16" t="n">
        <f aca="false">(AM15-AM16)/AM16</f>
        <v>0.0259296555953557</v>
      </c>
      <c r="AU15" s="16" t="n">
        <f aca="false">(AO15-AO16)/AO16</f>
        <v>0.0256723638865373</v>
      </c>
      <c r="AV15" s="16" t="n">
        <f aca="false">(AQ15-AQ16)/AQ16</f>
        <v>0.0276809719598061</v>
      </c>
      <c r="AX15" s="17" t="s">
        <v>14</v>
      </c>
      <c r="AY15" s="35" t="n">
        <v>3088.56</v>
      </c>
      <c r="AZ15" s="36"/>
      <c r="BA15" s="35" t="n">
        <v>1213</v>
      </c>
      <c r="BB15" s="37" t="n">
        <f aca="false">BA15/$AY15</f>
        <v>0.392739658611133</v>
      </c>
      <c r="BC15" s="35" t="n">
        <v>736.63</v>
      </c>
      <c r="BD15" s="37" t="n">
        <f aca="false">BC15/$AY15</f>
        <v>0.238502732665061</v>
      </c>
      <c r="BE15" s="35" t="n">
        <v>1289.1</v>
      </c>
      <c r="BF15" s="37" t="n">
        <f aca="false">BE15/$AY15</f>
        <v>0.417378972725153</v>
      </c>
      <c r="BG15" s="35" t="n">
        <v>2255.91</v>
      </c>
      <c r="BH15" s="37" t="n">
        <f aca="false">BG15/$AY15</f>
        <v>0.730408345636802</v>
      </c>
      <c r="BI15" s="35" t="n">
        <f aca="false">AY15+BA15</f>
        <v>4301.56</v>
      </c>
      <c r="BJ15" s="35" t="n">
        <f aca="false">AY15+BA15+BC15</f>
        <v>5038.19</v>
      </c>
      <c r="BK15" s="35" t="n">
        <f aca="false">AY15+BA15+BE15</f>
        <v>5590.66</v>
      </c>
      <c r="BL15" s="35" t="n">
        <f aca="false">AY15+BA15+BG15</f>
        <v>6557.47</v>
      </c>
    </row>
    <row r="16" customFormat="false" ht="15" hidden="false" customHeight="false" outlineLevel="0" collapsed="false">
      <c r="B16" s="1" t="s">
        <v>18</v>
      </c>
      <c r="C16" s="12" t="n">
        <v>4086.2</v>
      </c>
      <c r="D16" s="13" t="n">
        <f aca="false">(C16-AA16)/AA16</f>
        <v>0.0788874748509539</v>
      </c>
      <c r="E16" s="12" t="n">
        <v>1022</v>
      </c>
      <c r="F16" s="14" t="n">
        <f aca="false">E16/C16</f>
        <v>0.250110126768147</v>
      </c>
      <c r="G16" s="12" t="n">
        <v>1072.72</v>
      </c>
      <c r="H16" s="14" t="n">
        <f aca="false">G16/C16</f>
        <v>0.262522637169008</v>
      </c>
      <c r="I16" s="12" t="n">
        <v>1643.67</v>
      </c>
      <c r="J16" s="14" t="n">
        <f aca="false">I16/C16</f>
        <v>0.402249033331702</v>
      </c>
      <c r="K16" s="12" t="n">
        <v>2500</v>
      </c>
      <c r="L16" s="14" t="n">
        <f aca="false">K16/C16</f>
        <v>0.611815378591356</v>
      </c>
      <c r="M16" s="15" t="n">
        <f aca="false">C16+E16</f>
        <v>5108.2</v>
      </c>
      <c r="N16" s="13" t="n">
        <f aca="false">(M16-AK16)/AK16</f>
        <v>0.0789494806121974</v>
      </c>
      <c r="O16" s="15" t="n">
        <f aca="false">C16+E16+G16</f>
        <v>6180.92</v>
      </c>
      <c r="P16" s="13" t="n">
        <f aca="false">(O16-AM16)/AM16</f>
        <v>0.0768603565305866</v>
      </c>
      <c r="Q16" s="15" t="n">
        <f aca="false">C16+E16+I16</f>
        <v>6751.87</v>
      </c>
      <c r="R16" s="13" t="n">
        <f aca="false">(Q16-AO16)/AO16</f>
        <v>0.0703085122235009</v>
      </c>
      <c r="S16" s="15" t="n">
        <f aca="false">C16+E16+K16</f>
        <v>7608.2</v>
      </c>
      <c r="T16" s="13" t="n">
        <f aca="false">(S16-AQ16)/AQ16</f>
        <v>0.0593147772476082</v>
      </c>
      <c r="U16" s="16" t="n">
        <f aca="false">(M16-M17)/M17</f>
        <v>0.0225009457963605</v>
      </c>
      <c r="V16" s="16" t="n">
        <f aca="false">(O16-O17)/O17</f>
        <v>0.0224999214214935</v>
      </c>
      <c r="W16" s="16" t="n">
        <f aca="false">(Q16-Q17)/Q17</f>
        <v>0.0225009048519753</v>
      </c>
      <c r="X16" s="16" t="n">
        <f aca="false">(S16-S17)/S17</f>
        <v>0.0249784784427419</v>
      </c>
      <c r="Y16" s="16"/>
      <c r="Z16" s="1" t="s">
        <v>18</v>
      </c>
      <c r="AA16" s="12" t="n">
        <v>3787.42</v>
      </c>
      <c r="AB16" s="13" t="n">
        <f aca="false">(AA16-AY16)/AY16</f>
        <v>0.270681938657058</v>
      </c>
      <c r="AC16" s="12" t="n">
        <v>947</v>
      </c>
      <c r="AD16" s="14" t="n">
        <f aca="false">AC16/$AA16</f>
        <v>0.250038284637035</v>
      </c>
      <c r="AE16" s="12" t="n">
        <v>1005.34</v>
      </c>
      <c r="AF16" s="14" t="n">
        <f aca="false">AE16/$AA16</f>
        <v>0.265441910324178</v>
      </c>
      <c r="AG16" s="12" t="n">
        <v>1573.92</v>
      </c>
      <c r="AH16" s="14" t="n">
        <f aca="false">AG16/$AA16</f>
        <v>0.41556521325863</v>
      </c>
      <c r="AI16" s="12" t="n">
        <v>2447.77</v>
      </c>
      <c r="AJ16" s="14" t="n">
        <f aca="false">AI16/$AA16</f>
        <v>0.646289558591337</v>
      </c>
      <c r="AK16" s="15" t="n">
        <f aca="false">AA16+AC16</f>
        <v>4734.42</v>
      </c>
      <c r="AL16" s="13" t="n">
        <f aca="false">(AK16-BI16)/BI16</f>
        <v>0.136546300430668</v>
      </c>
      <c r="AM16" s="15" t="n">
        <f aca="false">AA16+AC16+AE16</f>
        <v>5739.76</v>
      </c>
      <c r="AN16" s="13" t="n">
        <f aca="false">(AM16-BJ16)/BJ16</f>
        <v>0.177894067187917</v>
      </c>
      <c r="AO16" s="15" t="n">
        <f aca="false">AA16+AC16+AG16</f>
        <v>6308.34</v>
      </c>
      <c r="AP16" s="13" t="n">
        <f aca="false">(AO16-BK16)/BK16</f>
        <v>0.16748683686972</v>
      </c>
      <c r="AQ16" s="15" t="n">
        <f aca="false">AA16+AC16+AI16</f>
        <v>7182.19</v>
      </c>
      <c r="AR16" s="13" t="n">
        <f aca="false">(AQ16-BL16)/BL16</f>
        <v>0.134333284899331</v>
      </c>
      <c r="AS16" s="16" t="n">
        <f aca="false">(AK16-AK17)/AK17</f>
        <v>0.0264035918770853</v>
      </c>
      <c r="AT16" s="16" t="n">
        <f aca="false">(AM16-AM17)/AM17</f>
        <v>0.0258327643953231</v>
      </c>
      <c r="AU16" s="16" t="n">
        <f aca="false">(AO16-AO17)/AO17</f>
        <v>0.0255895846813657</v>
      </c>
      <c r="AV16" s="16" t="n">
        <f aca="false">(AQ16-AQ17)/AQ17</f>
        <v>0.0276155428819976</v>
      </c>
      <c r="AX16" s="17" t="s">
        <v>15</v>
      </c>
      <c r="AY16" s="35" t="n">
        <v>2980.62</v>
      </c>
      <c r="AZ16" s="36"/>
      <c r="BA16" s="35" t="n">
        <v>1185</v>
      </c>
      <c r="BB16" s="37" t="n">
        <f aca="false">BA16/$AY16</f>
        <v>0.397568291160899</v>
      </c>
      <c r="BC16" s="35" t="n">
        <v>707.28</v>
      </c>
      <c r="BD16" s="37" t="n">
        <f aca="false">BC16/$AY16</f>
        <v>0.237292912212895</v>
      </c>
      <c r="BE16" s="35" t="n">
        <v>1237.73</v>
      </c>
      <c r="BF16" s="37" t="n">
        <f aca="false">BE16/$AY16</f>
        <v>0.41525924136589</v>
      </c>
      <c r="BG16" s="35" t="n">
        <v>2166.02</v>
      </c>
      <c r="BH16" s="37" t="n">
        <f aca="false">BG16/$AY16</f>
        <v>0.726701156135301</v>
      </c>
      <c r="BI16" s="35" t="n">
        <f aca="false">AY16+BA16</f>
        <v>4165.62</v>
      </c>
      <c r="BJ16" s="35" t="n">
        <f aca="false">AY16+BA16+BC16</f>
        <v>4872.9</v>
      </c>
      <c r="BK16" s="35" t="n">
        <f aca="false">AY16+BA16+BE16</f>
        <v>5403.35</v>
      </c>
      <c r="BL16" s="35" t="n">
        <f aca="false">AY16+BA16+BG16</f>
        <v>6331.64</v>
      </c>
    </row>
    <row r="17" customFormat="false" ht="15" hidden="false" customHeight="false" outlineLevel="0" collapsed="false">
      <c r="B17" s="1" t="s">
        <v>13</v>
      </c>
      <c r="C17" s="12" t="n">
        <v>3996.79</v>
      </c>
      <c r="D17" s="13" t="n">
        <f aca="false">(C17-AA17)/AA17</f>
        <v>0.0832495399267677</v>
      </c>
      <c r="E17" s="12" t="n">
        <v>999</v>
      </c>
      <c r="F17" s="14" t="n">
        <f aca="false">E17/C17</f>
        <v>0.249950585344739</v>
      </c>
      <c r="G17" s="12" t="n">
        <v>1049.12</v>
      </c>
      <c r="H17" s="14" t="n">
        <f aca="false">G17/C17</f>
        <v>0.262490648745618</v>
      </c>
      <c r="I17" s="12" t="n">
        <v>1607.5</v>
      </c>
      <c r="J17" s="14" t="n">
        <f aca="false">I17/C17</f>
        <v>0.402197763705374</v>
      </c>
      <c r="K17" s="12" t="n">
        <v>2427</v>
      </c>
      <c r="L17" s="14" t="n">
        <f aca="false">K17/C17</f>
        <v>0.607237307939622</v>
      </c>
      <c r="M17" s="15" t="n">
        <f aca="false">C17+E17</f>
        <v>4995.79</v>
      </c>
      <c r="N17" s="13" t="n">
        <f aca="false">(M17-AK17)/AK17</f>
        <v>0.0830675774991707</v>
      </c>
      <c r="O17" s="15" t="n">
        <f aca="false">C17+E17+G17</f>
        <v>6044.91</v>
      </c>
      <c r="P17" s="13" t="n">
        <f aca="false">(O17-AM17)/AM17</f>
        <v>0.0803703875808279</v>
      </c>
      <c r="Q17" s="15" t="n">
        <f aca="false">C17+E17+I17</f>
        <v>6603.29</v>
      </c>
      <c r="R17" s="13" t="n">
        <f aca="false">(Q17-AO17)/AO17</f>
        <v>0.073541605022972</v>
      </c>
      <c r="S17" s="15" t="n">
        <f aca="false">C17+E17+K17</f>
        <v>7422.79</v>
      </c>
      <c r="T17" s="13" t="n">
        <f aca="false">(S17-AQ17)/AQ17</f>
        <v>0.0620401821100615</v>
      </c>
      <c r="U17" s="16" t="n">
        <f aca="false">(M17-M18)/M18</f>
        <v>0.022499621356322</v>
      </c>
      <c r="V17" s="16" t="n">
        <f aca="false">(O17-O18)/O18</f>
        <v>0.0225004186478435</v>
      </c>
      <c r="W17" s="16" t="n">
        <f aca="false">(Q17-Q18)/Q18</f>
        <v>0.022499260605854</v>
      </c>
      <c r="X17" s="16" t="n">
        <f aca="false">(S17-S18)/S18</f>
        <v>0.0249655136226368</v>
      </c>
      <c r="Y17" s="16"/>
      <c r="Z17" s="1" t="s">
        <v>13</v>
      </c>
      <c r="AA17" s="12" t="n">
        <v>3689.63</v>
      </c>
      <c r="AB17" s="13" t="n">
        <f aca="false">(AA17-AY17)/AY17</f>
        <v>0.281063701985674</v>
      </c>
      <c r="AC17" s="12" t="n">
        <v>923</v>
      </c>
      <c r="AD17" s="14" t="n">
        <f aca="false">AC17/$AA17</f>
        <v>0.250160585207731</v>
      </c>
      <c r="AE17" s="12" t="n">
        <v>982.59</v>
      </c>
      <c r="AF17" s="14" t="n">
        <f aca="false">AE17/$AA17</f>
        <v>0.266311256142215</v>
      </c>
      <c r="AG17" s="12" t="n">
        <v>1538.31</v>
      </c>
      <c r="AH17" s="14" t="n">
        <f aca="false">AG17/$AA17</f>
        <v>0.416927984648867</v>
      </c>
      <c r="AI17" s="12" t="n">
        <v>2376.55</v>
      </c>
      <c r="AJ17" s="14" t="n">
        <f aca="false">AI17/$AA17</f>
        <v>0.644116076679776</v>
      </c>
      <c r="AK17" s="15" t="n">
        <f aca="false">AA17+AC17</f>
        <v>4612.63</v>
      </c>
      <c r="AL17" s="13" t="n">
        <f aca="false">(AK17-BI17)/BI17</f>
        <v>0.140292153775033</v>
      </c>
      <c r="AM17" s="15" t="n">
        <f aca="false">AA17+AC17+AE17</f>
        <v>5595.22</v>
      </c>
      <c r="AN17" s="13" t="n">
        <f aca="false">(AM17-BJ17)/BJ17</f>
        <v>0.18325949266704</v>
      </c>
      <c r="AO17" s="15" t="n">
        <f aca="false">AA17+AC17+AG17</f>
        <v>6150.94</v>
      </c>
      <c r="AP17" s="13" t="n">
        <f aca="false">(AO17-BK17)/BK17</f>
        <v>0.173559080146606</v>
      </c>
      <c r="AQ17" s="15" t="n">
        <f aca="false">AA17+AC17+AI17</f>
        <v>6989.18</v>
      </c>
      <c r="AR17" s="13" t="n">
        <f aca="false">(AQ17-BL17)/BL17</f>
        <v>0.138603344856461</v>
      </c>
      <c r="AS17" s="16" t="n">
        <f aca="false">(AK17-AK18)/AK18</f>
        <v>0.0265938742171401</v>
      </c>
      <c r="AT17" s="16" t="n">
        <f aca="false">(AM17-AM18)/AM18</f>
        <v>0.0260020317525518</v>
      </c>
      <c r="AU17" s="16" t="n">
        <f aca="false">(AO17-AO18)/AO18</f>
        <v>0.0257516025961726</v>
      </c>
      <c r="AV17" s="16" t="n">
        <f aca="false">(AQ17-AQ18)/AQ18</f>
        <v>0.0277691997753055</v>
      </c>
      <c r="AX17" s="17" t="s">
        <v>13</v>
      </c>
      <c r="AY17" s="35" t="n">
        <v>2880.13</v>
      </c>
      <c r="AZ17" s="36"/>
      <c r="BA17" s="35" t="n">
        <v>1165</v>
      </c>
      <c r="BB17" s="37" t="n">
        <f aca="false">BA17/$AY17</f>
        <v>0.404495630405572</v>
      </c>
      <c r="BC17" s="35" t="n">
        <v>683.52</v>
      </c>
      <c r="BD17" s="37" t="n">
        <f aca="false">BC17/$AY17</f>
        <v>0.23732262085392</v>
      </c>
      <c r="BE17" s="35" t="n">
        <v>1196.14</v>
      </c>
      <c r="BF17" s="37" t="n">
        <f aca="false">BE17/$AY17</f>
        <v>0.415307642363366</v>
      </c>
      <c r="BG17" s="35" t="n">
        <v>2093.25</v>
      </c>
      <c r="BH17" s="37" t="n">
        <f aca="false">BG17/$AY17</f>
        <v>0.726790110168638</v>
      </c>
      <c r="BI17" s="35" t="n">
        <f aca="false">AY17+BA17</f>
        <v>4045.13</v>
      </c>
      <c r="BJ17" s="35" t="n">
        <f aca="false">AY17+BA17+BC17</f>
        <v>4728.65</v>
      </c>
      <c r="BK17" s="35" t="n">
        <f aca="false">AY17+BA17+BE17</f>
        <v>5241.27</v>
      </c>
      <c r="BL17" s="35" t="n">
        <f aca="false">AY17+BA17+BG17</f>
        <v>6138.38</v>
      </c>
    </row>
    <row r="18" customFormat="false" ht="15" hidden="false" customHeight="false" outlineLevel="0" collapsed="false">
      <c r="B18" s="1" t="s">
        <v>14</v>
      </c>
      <c r="C18" s="12" t="n">
        <v>3908.86</v>
      </c>
      <c r="D18" s="13" t="n">
        <f aca="false">(C18-AA18)/AA18</f>
        <v>0.08756475818972</v>
      </c>
      <c r="E18" s="12" t="n">
        <v>977</v>
      </c>
      <c r="F18" s="14" t="n">
        <f aca="false">E18/C18</f>
        <v>0.249944996750971</v>
      </c>
      <c r="G18" s="12" t="n">
        <v>1026.03</v>
      </c>
      <c r="H18" s="14" t="n">
        <f aca="false">G18/C18</f>
        <v>0.262488295820265</v>
      </c>
      <c r="I18" s="12" t="n">
        <v>1572.13</v>
      </c>
      <c r="J18" s="14" t="n">
        <f aca="false">I18/C18</f>
        <v>0.402196548354252</v>
      </c>
      <c r="K18" s="12" t="n">
        <v>2356.13</v>
      </c>
      <c r="L18" s="14" t="n">
        <f aca="false">K18/C18</f>
        <v>0.602766535511633</v>
      </c>
      <c r="M18" s="15" t="n">
        <f aca="false">C18+E18</f>
        <v>4885.86</v>
      </c>
      <c r="N18" s="13" t="n">
        <f aca="false">(M18-AK18)/AK18</f>
        <v>0.0874043541932816</v>
      </c>
      <c r="O18" s="15" t="n">
        <f aca="false">C18+E18+G18</f>
        <v>5911.89</v>
      </c>
      <c r="P18" s="13" t="n">
        <f aca="false">(O18-AM18)/AM18</f>
        <v>0.0840701798137685</v>
      </c>
      <c r="Q18" s="15" t="n">
        <f aca="false">C18+E18+I18</f>
        <v>6457.99</v>
      </c>
      <c r="R18" s="13" t="n">
        <f aca="false">(Q18-AO18)/AO18</f>
        <v>0.0769563013214333</v>
      </c>
      <c r="S18" s="15" t="n">
        <f aca="false">C18+E18+K18</f>
        <v>7241.99</v>
      </c>
      <c r="T18" s="13" t="n">
        <f aca="false">(S18-AQ18)/AQ18</f>
        <v>0.0649452821476576</v>
      </c>
      <c r="U18" s="16" t="n">
        <f aca="false">(M18-M19)/M19</f>
        <v>0.0224993983278747</v>
      </c>
      <c r="V18" s="16" t="n">
        <f aca="false">(O18-O19)/O19</f>
        <v>0.0224999135217407</v>
      </c>
      <c r="W18" s="16" t="n">
        <f aca="false">(Q18-Q19)/Q19</f>
        <v>0.0225004274938727</v>
      </c>
      <c r="X18" s="16" t="n">
        <f aca="false">(S18-S19)/S19</f>
        <v>0.0249530123073788</v>
      </c>
      <c r="Y18" s="16"/>
      <c r="Z18" s="1" t="s">
        <v>14</v>
      </c>
      <c r="AA18" s="12" t="n">
        <v>3594.14</v>
      </c>
      <c r="AB18" s="13" t="n">
        <f aca="false">(AA18-AY18)/AY18</f>
        <v>0.293493556176965</v>
      </c>
      <c r="AC18" s="12" t="n">
        <v>899</v>
      </c>
      <c r="AD18" s="14" t="n">
        <f aca="false">AC18/$AA18</f>
        <v>0.250129377264102</v>
      </c>
      <c r="AE18" s="12" t="n">
        <v>960.28</v>
      </c>
      <c r="AF18" s="14" t="n">
        <f aca="false">AE18/$AA18</f>
        <v>0.267179353058033</v>
      </c>
      <c r="AG18" s="12" t="n">
        <v>1503.38</v>
      </c>
      <c r="AH18" s="14" t="n">
        <f aca="false">AG18/$AA18</f>
        <v>0.418286432915802</v>
      </c>
      <c r="AI18" s="12" t="n">
        <v>2307.2</v>
      </c>
      <c r="AJ18" s="14" t="n">
        <f aca="false">AI18/$AA18</f>
        <v>0.641933814486915</v>
      </c>
      <c r="AK18" s="15" t="n">
        <f aca="false">AA18+AC18</f>
        <v>4493.14</v>
      </c>
      <c r="AL18" s="13" t="n">
        <f aca="false">(AK18-BI18)/BI18</f>
        <v>0.147195420552873</v>
      </c>
      <c r="AM18" s="15" t="n">
        <f aca="false">AA18+AC18+AE18</f>
        <v>5453.42</v>
      </c>
      <c r="AN18" s="13" t="n">
        <f aca="false">(AM18-BJ18)/BJ18</f>
        <v>0.192009582555552</v>
      </c>
      <c r="AO18" s="15" t="n">
        <f aca="false">AA18+AC18+AG18</f>
        <v>5996.52</v>
      </c>
      <c r="AP18" s="13" t="n">
        <f aca="false">(AO18-BK18)/BK18</f>
        <v>0.18303957196463</v>
      </c>
      <c r="AQ18" s="15" t="n">
        <f aca="false">AA18+AC18+AI18</f>
        <v>6800.34</v>
      </c>
      <c r="AR18" s="13" t="n">
        <f aca="false">(AQ18-BL18)/BL18</f>
        <v>0.146223886785711</v>
      </c>
      <c r="AS18" s="16" t="n">
        <f aca="false">(AK18-AK19)/AK19</f>
        <v>0.0266772385459248</v>
      </c>
      <c r="AT18" s="16" t="n">
        <f aca="false">(AM18-AM19)/AM19</f>
        <v>0.0260316910815682</v>
      </c>
      <c r="AU18" s="16" t="n">
        <f aca="false">(AO18-AO19)/AO19</f>
        <v>0.025759802118739</v>
      </c>
      <c r="AV18" s="16" t="n">
        <f aca="false">(AQ18-AQ19)/AQ19</f>
        <v>0.0277524630821058</v>
      </c>
      <c r="AX18" s="17" t="s">
        <v>14</v>
      </c>
      <c r="AY18" s="35" t="n">
        <v>2778.63</v>
      </c>
      <c r="AZ18" s="36"/>
      <c r="BA18" s="35" t="n">
        <v>1138</v>
      </c>
      <c r="BB18" s="37" t="n">
        <f aca="false">BA18/$AY18</f>
        <v>0.409554348725811</v>
      </c>
      <c r="BC18" s="35" t="n">
        <v>658.35</v>
      </c>
      <c r="BD18" s="37" t="n">
        <f aca="false">BC18/$AY18</f>
        <v>0.236933308860842</v>
      </c>
      <c r="BE18" s="35" t="n">
        <v>1152.11</v>
      </c>
      <c r="BF18" s="37" t="n">
        <f aca="false">BE18/$AY18</f>
        <v>0.414632390782508</v>
      </c>
      <c r="BG18" s="35" t="n">
        <v>2016.19</v>
      </c>
      <c r="BH18" s="37" t="n">
        <f aca="false">BG18/$AY18</f>
        <v>0.725605784145424</v>
      </c>
      <c r="BI18" s="35" t="n">
        <f aca="false">AY18+BA18</f>
        <v>3916.63</v>
      </c>
      <c r="BJ18" s="35" t="n">
        <f aca="false">AY18+BA18+BC18</f>
        <v>4574.98</v>
      </c>
      <c r="BK18" s="35" t="n">
        <f aca="false">AY18+BA18+BE18</f>
        <v>5068.74</v>
      </c>
      <c r="BL18" s="35" t="n">
        <f aca="false">AY18+BA18+BG18</f>
        <v>5932.82</v>
      </c>
    </row>
    <row r="19" customFormat="false" ht="15.75" hidden="false" customHeight="false" outlineLevel="0" collapsed="false">
      <c r="B19" s="1" t="s">
        <v>15</v>
      </c>
      <c r="C19" s="19" t="n">
        <v>3822.35</v>
      </c>
      <c r="D19" s="20" t="n">
        <f aca="false">(C19-AA19)/AA19</f>
        <v>0.0916664524660207</v>
      </c>
      <c r="E19" s="19" t="n">
        <v>956</v>
      </c>
      <c r="F19" s="21" t="n">
        <f aca="false">E19/C19</f>
        <v>0.250107917903907</v>
      </c>
      <c r="G19" s="19" t="n">
        <v>1003.45</v>
      </c>
      <c r="H19" s="21" t="n">
        <f aca="false">G19/C19</f>
        <v>0.262521747092757</v>
      </c>
      <c r="I19" s="19" t="n">
        <v>1537.53</v>
      </c>
      <c r="J19" s="21" t="n">
        <f aca="false">I19/C19</f>
        <v>0.402247308592881</v>
      </c>
      <c r="K19" s="19" t="n">
        <v>2287.33</v>
      </c>
      <c r="L19" s="21" t="n">
        <f aca="false">K19/C19</f>
        <v>0.598409355501197</v>
      </c>
      <c r="M19" s="22" t="n">
        <f aca="false">C19+E19</f>
        <v>4778.35</v>
      </c>
      <c r="N19" s="20" t="n">
        <f aca="false">(M19-AK19)/AK19</f>
        <v>0.0918473902005994</v>
      </c>
      <c r="O19" s="22" t="n">
        <f aca="false">C19+E19+G19</f>
        <v>5781.8</v>
      </c>
      <c r="P19" s="20" t="n">
        <f aca="false">(O19-AM19)/AM19</f>
        <v>0.0878146248584213</v>
      </c>
      <c r="Q19" s="22" t="n">
        <f aca="false">C19+E19+I19</f>
        <v>6315.88</v>
      </c>
      <c r="R19" s="20" t="n">
        <f aca="false">(Q19-AO19)/AO19</f>
        <v>0.0803892622730688</v>
      </c>
      <c r="S19" s="22" t="n">
        <f aca="false">C19+E19+K19</f>
        <v>7065.68</v>
      </c>
      <c r="T19" s="20" t="n">
        <f aca="false">(S19-AQ19)/AQ19</f>
        <v>0.0678539636768124</v>
      </c>
      <c r="U19" s="16" t="n">
        <f aca="false">(M19-M20)/M20</f>
        <v>0.0302253479828209</v>
      </c>
      <c r="V19" s="16" t="n">
        <f aca="false">(O19-O20)/O20</f>
        <v>0.030225385189686</v>
      </c>
      <c r="W19" s="16" t="n">
        <f aca="false">(Q19-Q20)/Q20</f>
        <v>0.0302255251542269</v>
      </c>
      <c r="X19" s="16" t="n">
        <f aca="false">(S19-S20)/S20</f>
        <v>0.0269256818624445</v>
      </c>
      <c r="Y19" s="16"/>
      <c r="Z19" s="1" t="s">
        <v>15</v>
      </c>
      <c r="AA19" s="19" t="n">
        <v>3501.39</v>
      </c>
      <c r="AB19" s="20" t="n">
        <f aca="false">(AA19-AY19)/AY19</f>
        <v>0.306986241032035</v>
      </c>
      <c r="AC19" s="19" t="n">
        <v>875</v>
      </c>
      <c r="AD19" s="21" t="n">
        <f aca="false">AC19/$AA19</f>
        <v>0.249900753700673</v>
      </c>
      <c r="AE19" s="19" t="n">
        <v>938.67</v>
      </c>
      <c r="AF19" s="21" t="n">
        <f aca="false">AE19/$AA19</f>
        <v>0.268084960544241</v>
      </c>
      <c r="AG19" s="19" t="n">
        <v>1469.54</v>
      </c>
      <c r="AH19" s="21" t="n">
        <f aca="false">AG19/$AA19</f>
        <v>0.4197018898209</v>
      </c>
      <c r="AI19" s="19" t="n">
        <v>2240.32</v>
      </c>
      <c r="AJ19" s="21" t="n">
        <f aca="false">AI19/$AA19</f>
        <v>0.639837321749363</v>
      </c>
      <c r="AK19" s="22" t="n">
        <f aca="false">AA19+AC19</f>
        <v>4376.39</v>
      </c>
      <c r="AL19" s="20" t="n">
        <f aca="false">(AK19-BI19)/BI19</f>
        <v>0.155336089419691</v>
      </c>
      <c r="AM19" s="22" t="n">
        <f aca="false">AA19+AC19+AE19</f>
        <v>5315.06</v>
      </c>
      <c r="AN19" s="20" t="n">
        <f aca="false">(AM19-BJ19)/BJ19</f>
        <v>0.202562118476485</v>
      </c>
      <c r="AO19" s="22" t="n">
        <f aca="false">AA19+AC19+AG19</f>
        <v>5845.93</v>
      </c>
      <c r="AP19" s="20" t="n">
        <f aca="false">(AO19-BK19)/BK19</f>
        <v>0.194604800954714</v>
      </c>
      <c r="AQ19" s="22" t="n">
        <f aca="false">AA19+AC19+AI19</f>
        <v>6616.71</v>
      </c>
      <c r="AR19" s="20" t="n">
        <f aca="false">(AQ19-BL19)/BL19</f>
        <v>0.156193428437629</v>
      </c>
      <c r="AS19" s="16" t="n">
        <f aca="false">(AK19-AK20)/AK20</f>
        <v>0.0317367514033055</v>
      </c>
      <c r="AT19" s="16" t="n">
        <f aca="false">(AM19-AM20)/AM20</f>
        <v>0.0315537372294505</v>
      </c>
      <c r="AU19" s="16" t="n">
        <f aca="false">(AO19-AO20)/AO20</f>
        <v>0.0314775572427493</v>
      </c>
      <c r="AV19" s="16" t="n">
        <f aca="false">(AQ19-AQ20)/AQ20</f>
        <v>0.028276112862018</v>
      </c>
      <c r="AX19" s="17" t="s">
        <v>15</v>
      </c>
      <c r="AY19" s="35" t="n">
        <v>2678.98</v>
      </c>
      <c r="AZ19" s="34"/>
      <c r="BA19" s="35" t="n">
        <v>1109</v>
      </c>
      <c r="BB19" s="37" t="n">
        <f aca="false">BA19/$AY19</f>
        <v>0.413963523430559</v>
      </c>
      <c r="BC19" s="35" t="n">
        <v>631.8</v>
      </c>
      <c r="BD19" s="37" t="n">
        <f aca="false">BC19/$AY19</f>
        <v>0.23583602714466</v>
      </c>
      <c r="BE19" s="35" t="n">
        <v>1105.63</v>
      </c>
      <c r="BF19" s="37" t="n">
        <f aca="false">BE19/$AY19</f>
        <v>0.412705581975229</v>
      </c>
      <c r="BG19" s="35" t="n">
        <v>1934.86</v>
      </c>
      <c r="BH19" s="37" t="n">
        <f aca="false">BG19/$AY19</f>
        <v>0.722237568029623</v>
      </c>
      <c r="BI19" s="35" t="n">
        <f aca="false">AY19+BA19</f>
        <v>3787.98</v>
      </c>
      <c r="BJ19" s="35" t="n">
        <f aca="false">AY19+BA19+BC19</f>
        <v>4419.78</v>
      </c>
      <c r="BK19" s="35" t="n">
        <f aca="false">AY19+BA19+BE19</f>
        <v>4893.61</v>
      </c>
      <c r="BL19" s="35" t="n">
        <f aca="false">AY19+BA19+BG19</f>
        <v>5722.84</v>
      </c>
    </row>
    <row r="20" customFormat="false" ht="15" hidden="false" customHeight="false" outlineLevel="0" collapsed="false">
      <c r="B20" s="1" t="s">
        <v>17</v>
      </c>
      <c r="C20" s="23" t="n">
        <v>3710.16</v>
      </c>
      <c r="D20" s="24" t="n">
        <f aca="false">(C20-AA20)/AA20</f>
        <v>0.0932267065829446</v>
      </c>
      <c r="E20" s="23" t="n">
        <v>928</v>
      </c>
      <c r="F20" s="25" t="n">
        <f aca="false">E20/C20</f>
        <v>0.250123983871316</v>
      </c>
      <c r="G20" s="23" t="n">
        <v>974.01</v>
      </c>
      <c r="H20" s="25" t="n">
        <f aca="false">G20/C20</f>
        <v>0.262525066304418</v>
      </c>
      <c r="I20" s="23" t="n">
        <v>1492.42</v>
      </c>
      <c r="J20" s="25" t="n">
        <f aca="false">I20/C20</f>
        <v>0.402252193975462</v>
      </c>
      <c r="K20" s="23" t="n">
        <v>2242.26</v>
      </c>
      <c r="L20" s="25" t="n">
        <f aca="false">K20/C20</f>
        <v>0.604356685425966</v>
      </c>
      <c r="M20" s="26" t="n">
        <f aca="false">C20+E20</f>
        <v>4638.16</v>
      </c>
      <c r="N20" s="24" t="n">
        <f aca="false">(M20-AK20)/AK20</f>
        <v>0.0934491969154385</v>
      </c>
      <c r="O20" s="26" t="n">
        <f aca="false">C20+E20+G20</f>
        <v>5612.17</v>
      </c>
      <c r="P20" s="24" t="n">
        <f aca="false">(O20-AM20)/AM20</f>
        <v>0.0892172313138527</v>
      </c>
      <c r="Q20" s="26" t="n">
        <f aca="false">C20+E20+I20</f>
        <v>6130.58</v>
      </c>
      <c r="R20" s="24" t="n">
        <f aca="false">(Q20-AO20)/AO20</f>
        <v>0.0817022583029996</v>
      </c>
      <c r="S20" s="26" t="n">
        <f aca="false">C20+E20+K20</f>
        <v>6880.42</v>
      </c>
      <c r="T20" s="24" t="n">
        <f aca="false">(S20-AQ20)/AQ20</f>
        <v>0.0692582163126519</v>
      </c>
      <c r="U20" s="16" t="n">
        <f aca="false">(M20-M21)/M21</f>
        <v>0.0150012801967781</v>
      </c>
      <c r="V20" s="16" t="n">
        <f aca="false">(O20-O21)/O21</f>
        <v>0.0150002803283639</v>
      </c>
      <c r="W20" s="16" t="n">
        <f aca="false">(Q20-Q21)/Q21</f>
        <v>0.0150000496690385</v>
      </c>
      <c r="X20" s="16" t="n">
        <f aca="false">(S20-S21)/S21</f>
        <v>0.0133658925986094</v>
      </c>
      <c r="Y20" s="16"/>
      <c r="Z20" s="1" t="s">
        <v>17</v>
      </c>
      <c r="AA20" s="23" t="n">
        <v>3393.77</v>
      </c>
      <c r="AB20" s="24" t="s">
        <v>19</v>
      </c>
      <c r="AC20" s="23" t="n">
        <v>848</v>
      </c>
      <c r="AD20" s="25" t="n">
        <f aca="false">AC20/$AA20</f>
        <v>0.249869614028057</v>
      </c>
      <c r="AE20" s="23" t="n">
        <v>910.71</v>
      </c>
      <c r="AF20" s="25" t="n">
        <f aca="false">AE20/$AA20</f>
        <v>0.268347589848458</v>
      </c>
      <c r="AG20" s="23" t="n">
        <v>1425.76</v>
      </c>
      <c r="AH20" s="25" t="n">
        <f aca="false">AG20/$AA20</f>
        <v>0.420110968038494</v>
      </c>
      <c r="AI20" s="23" t="n">
        <v>2192.99</v>
      </c>
      <c r="AJ20" s="25" t="n">
        <f aca="false">AI20/$AA20</f>
        <v>0.646181090645506</v>
      </c>
      <c r="AK20" s="26" t="n">
        <f aca="false">AA20+AC20</f>
        <v>4241.77</v>
      </c>
      <c r="AL20" s="24" t="s">
        <v>19</v>
      </c>
      <c r="AM20" s="26" t="n">
        <f aca="false">AA20+AC20+AE20</f>
        <v>5152.48</v>
      </c>
      <c r="AN20" s="24" t="s">
        <v>19</v>
      </c>
      <c r="AO20" s="26" t="n">
        <f aca="false">AA20+AC20+AG20</f>
        <v>5667.53</v>
      </c>
      <c r="AP20" s="24" t="s">
        <v>19</v>
      </c>
      <c r="AQ20" s="26" t="n">
        <f aca="false">AA20+AC20+AI20</f>
        <v>6434.76</v>
      </c>
      <c r="AR20" s="24" t="s">
        <v>19</v>
      </c>
      <c r="AS20" s="16" t="n">
        <f aca="false">(AK20-AK21)/AK21</f>
        <v>0.0204461145405818</v>
      </c>
      <c r="AT20" s="16" t="n">
        <f aca="false">(AM20-AM21)/AM21</f>
        <v>0.0197438211497964</v>
      </c>
      <c r="AU20" s="16" t="n">
        <f aca="false">(AO20-AO21)/AO21</f>
        <v>0.0194444394479291</v>
      </c>
      <c r="AV20" s="16" t="n">
        <f aca="false">(AQ20-AQ21)/AQ21</f>
        <v>0.0175415847674589</v>
      </c>
    </row>
    <row r="21" customFormat="false" ht="15" hidden="false" customHeight="false" outlineLevel="0" collapsed="false">
      <c r="B21" s="1" t="s">
        <v>18</v>
      </c>
      <c r="C21" s="12" t="n">
        <v>3655.61</v>
      </c>
      <c r="D21" s="13" t="n">
        <f aca="false">(C21-AA21)/AA21</f>
        <v>0.0991737276668932</v>
      </c>
      <c r="E21" s="12" t="n">
        <v>914</v>
      </c>
      <c r="F21" s="14" t="n">
        <f aca="false">E21/C21</f>
        <v>0.25002667133529</v>
      </c>
      <c r="G21" s="12" t="n">
        <v>959.62</v>
      </c>
      <c r="H21" s="14" t="n">
        <f aca="false">G21/C21</f>
        <v>0.262506120729509</v>
      </c>
      <c r="I21" s="12" t="n">
        <v>1470.37</v>
      </c>
      <c r="J21" s="14" t="n">
        <f aca="false">I21/C21</f>
        <v>0.402222884826335</v>
      </c>
      <c r="K21" s="12" t="n">
        <v>2220.06</v>
      </c>
      <c r="L21" s="14" t="n">
        <f aca="false">K21/C21</f>
        <v>0.607302201274206</v>
      </c>
      <c r="M21" s="15" t="n">
        <f aca="false">C21+E21</f>
        <v>4569.61</v>
      </c>
      <c r="N21" s="13" t="n">
        <f aca="false">(M21-AK21)/AK21</f>
        <v>0.0993148542862504</v>
      </c>
      <c r="O21" s="15" t="n">
        <f aca="false">C21+E21+G21</f>
        <v>5529.23</v>
      </c>
      <c r="P21" s="13" t="n">
        <f aca="false">(O21-AM21)/AM21</f>
        <v>0.0943076204499753</v>
      </c>
      <c r="Q21" s="15" t="n">
        <f aca="false">C21+E21+I21</f>
        <v>6039.98</v>
      </c>
      <c r="R21" s="13" t="n">
        <f aca="false">(Q21-AO21)/AO21</f>
        <v>0.0864387176383191</v>
      </c>
      <c r="S21" s="15" t="n">
        <f aca="false">C21+E21+K21</f>
        <v>6789.67</v>
      </c>
      <c r="T21" s="13" t="n">
        <f aca="false">(S21-AQ21)/AQ21</f>
        <v>0.0736642193101331</v>
      </c>
      <c r="U21" s="16" t="n">
        <f aca="false">(M21-M22)/M22</f>
        <v>0.0149997334565358</v>
      </c>
      <c r="V21" s="16" t="n">
        <f aca="false">(O21-O22)/O22</f>
        <v>0.0149994860046407</v>
      </c>
      <c r="W21" s="16" t="n">
        <f aca="false">(Q21-Q22)/Q22</f>
        <v>0.0149998655624866</v>
      </c>
      <c r="X21" s="16" t="n">
        <f aca="false">(S21-S22)/S22</f>
        <v>0.0133593824625084</v>
      </c>
      <c r="Y21" s="16"/>
      <c r="Z21" s="1" t="s">
        <v>18</v>
      </c>
      <c r="AA21" s="12" t="n">
        <v>3325.78</v>
      </c>
      <c r="AB21" s="13" t="s">
        <v>19</v>
      </c>
      <c r="AC21" s="12" t="n">
        <v>831</v>
      </c>
      <c r="AD21" s="14" t="n">
        <f aca="false">AC21/$AA21</f>
        <v>0.249866196801953</v>
      </c>
      <c r="AE21" s="12" t="n">
        <v>895.94</v>
      </c>
      <c r="AF21" s="14" t="n">
        <f aca="false">AE21/$AA21</f>
        <v>0.269392443276464</v>
      </c>
      <c r="AG21" s="12" t="n">
        <v>1402.65</v>
      </c>
      <c r="AH21" s="14" t="n">
        <f aca="false">AG21/$AA21</f>
        <v>0.421750687056871</v>
      </c>
      <c r="AI21" s="12" t="n">
        <v>2167.05</v>
      </c>
      <c r="AJ21" s="14" t="n">
        <f aca="false">AI21/$AA21</f>
        <v>0.651591506353397</v>
      </c>
      <c r="AK21" s="15" t="n">
        <f aca="false">AA21+AC21</f>
        <v>4156.78</v>
      </c>
      <c r="AL21" s="13" t="s">
        <v>19</v>
      </c>
      <c r="AM21" s="15" t="n">
        <f aca="false">AA21+AC21+AE21</f>
        <v>5052.72</v>
      </c>
      <c r="AN21" s="13" t="s">
        <v>19</v>
      </c>
      <c r="AO21" s="15" t="n">
        <f aca="false">AA21+AC21+AG21</f>
        <v>5559.43</v>
      </c>
      <c r="AP21" s="13" t="s">
        <v>19</v>
      </c>
      <c r="AQ21" s="15" t="n">
        <f aca="false">AA21+AC21+AI21</f>
        <v>6323.83</v>
      </c>
      <c r="AR21" s="13" t="s">
        <v>19</v>
      </c>
      <c r="AS21" s="16" t="n">
        <f aca="false">(AK21-AK22)/AK22</f>
        <v>0.020208912144982</v>
      </c>
      <c r="AT21" s="16" t="n">
        <f aca="false">(AM21-AM22)/AM22</f>
        <v>0.0195445391919872</v>
      </c>
      <c r="AU21" s="16" t="n">
        <f aca="false">(AO21-AO22)/AO22</f>
        <v>0.0192653570086261</v>
      </c>
      <c r="AV21" s="16" t="n">
        <f aca="false">(AQ21-AQ22)/AQ22</f>
        <v>0.017371719073015</v>
      </c>
    </row>
    <row r="22" customFormat="false" ht="15" hidden="false" customHeight="false" outlineLevel="0" collapsed="false">
      <c r="B22" s="1" t="s">
        <v>13</v>
      </c>
      <c r="C22" s="12" t="n">
        <v>3602.08</v>
      </c>
      <c r="D22" s="13" t="n">
        <f aca="false">(C22-AA22)/AA22</f>
        <v>0.105122352305918</v>
      </c>
      <c r="E22" s="12" t="n">
        <v>900</v>
      </c>
      <c r="F22" s="14" t="n">
        <f aca="false">E22/C22</f>
        <v>0.249855638964154</v>
      </c>
      <c r="G22" s="12" t="n">
        <v>945.44</v>
      </c>
      <c r="H22" s="14" t="n">
        <f aca="false">G22/C22</f>
        <v>0.262470572558078</v>
      </c>
      <c r="I22" s="12" t="n">
        <v>1448.64</v>
      </c>
      <c r="J22" s="14" t="n">
        <f aca="false">I22/C22</f>
        <v>0.402167636476702</v>
      </c>
      <c r="K22" s="12" t="n">
        <v>2198.08</v>
      </c>
      <c r="L22" s="14" t="n">
        <f aca="false">K22/C22</f>
        <v>0.61022520321592</v>
      </c>
      <c r="M22" s="15" t="n">
        <f aca="false">C22+E22</f>
        <v>4502.08</v>
      </c>
      <c r="N22" s="13" t="n">
        <f aca="false">(M22-AK22)/AK22</f>
        <v>0.104956754793297</v>
      </c>
      <c r="O22" s="15" t="n">
        <f aca="false">C22+E22+G22</f>
        <v>5447.52</v>
      </c>
      <c r="P22" s="13" t="n">
        <f aca="false">(O22-AM22)/AM22</f>
        <v>0.0992078065159227</v>
      </c>
      <c r="Q22" s="15" t="n">
        <f aca="false">C22+E22+I22</f>
        <v>5950.72</v>
      </c>
      <c r="R22" s="13" t="n">
        <f aca="false">(Q22-AO22)/AO22</f>
        <v>0.0910044276586577</v>
      </c>
      <c r="S22" s="15" t="n">
        <f aca="false">C22+E22+K22</f>
        <v>6700.16</v>
      </c>
      <c r="T22" s="13" t="n">
        <f aca="false">(S22-AQ22)/AQ22</f>
        <v>0.0779153293596209</v>
      </c>
      <c r="U22" s="16" t="n">
        <f aca="false">(M22-M23)/M23</f>
        <v>0.0149992672836513</v>
      </c>
      <c r="V22" s="16" t="n">
        <f aca="false">(O22-O23)/O23</f>
        <v>0.0149990124873766</v>
      </c>
      <c r="W22" s="16" t="n">
        <f aca="false">(Q22-Q23)/Q23</f>
        <v>0.014999710035171</v>
      </c>
      <c r="X22" s="16" t="n">
        <f aca="false">(S22-S23)/S23</f>
        <v>0.0133547897263401</v>
      </c>
      <c r="Y22" s="16"/>
      <c r="Z22" s="1" t="s">
        <v>13</v>
      </c>
      <c r="AA22" s="12" t="n">
        <v>3259.44</v>
      </c>
      <c r="AB22" s="13" t="s">
        <v>19</v>
      </c>
      <c r="AC22" s="12" t="n">
        <v>815</v>
      </c>
      <c r="AD22" s="14" t="n">
        <f aca="false">AC22/$AA22</f>
        <v>0.250042952163562</v>
      </c>
      <c r="AE22" s="12" t="n">
        <v>881.42</v>
      </c>
      <c r="AF22" s="14" t="n">
        <f aca="false">AE22/$AA22</f>
        <v>0.270420685761971</v>
      </c>
      <c r="AG22" s="12" t="n">
        <v>1379.91</v>
      </c>
      <c r="AH22" s="14" t="n">
        <f aca="false">AG22/$AA22</f>
        <v>0.423358000147265</v>
      </c>
      <c r="AI22" s="12" t="n">
        <v>2141.41</v>
      </c>
      <c r="AJ22" s="14" t="n">
        <f aca="false">AI22/$AA22</f>
        <v>0.656987089806838</v>
      </c>
      <c r="AK22" s="15" t="n">
        <f aca="false">AA22+AC22</f>
        <v>4074.44</v>
      </c>
      <c r="AL22" s="13" t="s">
        <v>19</v>
      </c>
      <c r="AM22" s="15" t="n">
        <f aca="false">AA22+AC22+AE22</f>
        <v>4955.86</v>
      </c>
      <c r="AN22" s="13" t="s">
        <v>19</v>
      </c>
      <c r="AO22" s="15" t="n">
        <f aca="false">AA22+AC22+AG22</f>
        <v>5454.35</v>
      </c>
      <c r="AP22" s="13" t="s">
        <v>19</v>
      </c>
      <c r="AQ22" s="15" t="n">
        <f aca="false">AA22+AC22+AI22</f>
        <v>6215.85</v>
      </c>
      <c r="AR22" s="13" t="s">
        <v>19</v>
      </c>
      <c r="AS22" s="16" t="n">
        <f aca="false">(AK22-AK23)/AK23</f>
        <v>0.0201555356364893</v>
      </c>
      <c r="AT22" s="16" t="n">
        <f aca="false">(AM22-AM23)/AM23</f>
        <v>0.019499822055638</v>
      </c>
      <c r="AU22" s="16" t="n">
        <f aca="false">(AO22-AO23)/AO23</f>
        <v>0.0192227196962337</v>
      </c>
      <c r="AV22" s="16" t="n">
        <f aca="false">(AQ22-AQ23)/AQ23</f>
        <v>0.017320728901051</v>
      </c>
    </row>
    <row r="23" customFormat="false" ht="15" hidden="false" customHeight="false" outlineLevel="0" collapsed="false">
      <c r="B23" s="1" t="s">
        <v>14</v>
      </c>
      <c r="C23" s="12" t="n">
        <v>3548.55</v>
      </c>
      <c r="D23" s="13" t="n">
        <f aca="false">(C23-AA23)/AA23</f>
        <v>0.110678134800654</v>
      </c>
      <c r="E23" s="12" t="n">
        <v>887</v>
      </c>
      <c r="F23" s="14" t="n">
        <f aca="false">E23/C23</f>
        <v>0.249961251778896</v>
      </c>
      <c r="G23" s="12" t="n">
        <v>931.47</v>
      </c>
      <c r="H23" s="14" t="n">
        <f aca="false">G23/C23</f>
        <v>0.262493130997168</v>
      </c>
      <c r="I23" s="12" t="n">
        <v>1427.23</v>
      </c>
      <c r="J23" s="14" t="n">
        <f aca="false">I23/C23</f>
        <v>0.40220089895873</v>
      </c>
      <c r="K23" s="12" t="n">
        <v>2176.31</v>
      </c>
      <c r="L23" s="14" t="n">
        <f aca="false">K23/C23</f>
        <v>0.613295571430584</v>
      </c>
      <c r="M23" s="15" t="n">
        <f aca="false">C23+E23</f>
        <v>4435.55</v>
      </c>
      <c r="N23" s="13" t="n">
        <f aca="false">(M23-AK23)/AK23</f>
        <v>0.110570013570559</v>
      </c>
      <c r="O23" s="15" t="n">
        <f aca="false">C23+E23+G23</f>
        <v>5367.02</v>
      </c>
      <c r="P23" s="13" t="n">
        <f aca="false">(O23-AM23)/AM23</f>
        <v>0.104082023093681</v>
      </c>
      <c r="Q23" s="15" t="n">
        <f aca="false">C23+E23+I23</f>
        <v>5862.78</v>
      </c>
      <c r="R23" s="13" t="n">
        <f aca="false">(Q23-AO23)/AO23</f>
        <v>0.0955436626877053</v>
      </c>
      <c r="S23" s="15" t="n">
        <f aca="false">C23+E23+K23</f>
        <v>6611.86</v>
      </c>
      <c r="T23" s="13" t="n">
        <f aca="false">(S23-AQ23)/AQ23</f>
        <v>0.0821339373684538</v>
      </c>
      <c r="U23" s="16" t="n">
        <f aca="false">(M23-M24)/M24</f>
        <v>0.015</v>
      </c>
      <c r="V23" s="16" t="n">
        <f aca="false">(O23-O24)/O24</f>
        <v>0.0150008510316396</v>
      </c>
      <c r="W23" s="16" t="n">
        <f aca="false">(Q23-Q24)/Q24</f>
        <v>0.014999636435405</v>
      </c>
      <c r="X23" s="16" t="n">
        <f aca="false">(S23-S24)/S24</f>
        <v>0.0133475969267882</v>
      </c>
      <c r="Y23" s="16"/>
      <c r="Z23" s="1" t="s">
        <v>14</v>
      </c>
      <c r="AA23" s="12" t="n">
        <v>3194.94</v>
      </c>
      <c r="AB23" s="13" t="s">
        <v>19</v>
      </c>
      <c r="AC23" s="12" t="n">
        <v>799</v>
      </c>
      <c r="AD23" s="14" t="n">
        <f aca="false">AC23/$AA23</f>
        <v>0.250082943654654</v>
      </c>
      <c r="AE23" s="12" t="n">
        <v>867.13</v>
      </c>
      <c r="AF23" s="14" t="n">
        <f aca="false">AE23/$AA23</f>
        <v>0.271407287773792</v>
      </c>
      <c r="AG23" s="12" t="n">
        <v>1357.54</v>
      </c>
      <c r="AH23" s="14" t="n">
        <f aca="false">AG23/$AA23</f>
        <v>0.424903128071263</v>
      </c>
      <c r="AI23" s="12" t="n">
        <v>2116.08</v>
      </c>
      <c r="AJ23" s="14" t="n">
        <f aca="false">AI23/$AA23</f>
        <v>0.662322297132341</v>
      </c>
      <c r="AK23" s="15" t="n">
        <f aca="false">AA23+AC23</f>
        <v>3993.94</v>
      </c>
      <c r="AL23" s="13" t="s">
        <v>19</v>
      </c>
      <c r="AM23" s="15" t="n">
        <f aca="false">AA23+AC23+AE23</f>
        <v>4861.07</v>
      </c>
      <c r="AN23" s="13" t="s">
        <v>19</v>
      </c>
      <c r="AO23" s="15" t="n">
        <f aca="false">AA23+AC23+AG23</f>
        <v>5351.48</v>
      </c>
      <c r="AP23" s="13" t="s">
        <v>19</v>
      </c>
      <c r="AQ23" s="15" t="n">
        <f aca="false">AA23+AC23+AI23</f>
        <v>6110.02</v>
      </c>
      <c r="AR23" s="13" t="s">
        <v>19</v>
      </c>
      <c r="AS23" s="16" t="n">
        <f aca="false">(AK23-AK24)/AK24</f>
        <v>0.0216457082050075</v>
      </c>
      <c r="AT23" s="16" t="n">
        <f aca="false">(AM23-AM24)/AM24</f>
        <v>0.0207206885618354</v>
      </c>
      <c r="AU23" s="16" t="n">
        <f aca="false">(AO23-AO24)/AO24</f>
        <v>0.0203304193637567</v>
      </c>
      <c r="AV23" s="16" t="n">
        <f aca="false">(AQ23-AQ24)/AQ24</f>
        <v>0.0182738731111581</v>
      </c>
    </row>
    <row r="24" customFormat="false" ht="15" hidden="false" customHeight="false" outlineLevel="0" collapsed="false">
      <c r="B24" s="1" t="s">
        <v>15</v>
      </c>
      <c r="C24" s="12" t="n">
        <v>3496</v>
      </c>
      <c r="D24" s="13" t="n">
        <f aca="false">(C24-AA24)/AA24</f>
        <v>0.117890078405791</v>
      </c>
      <c r="E24" s="12" t="n">
        <v>874</v>
      </c>
      <c r="F24" s="14" t="n">
        <f aca="false">E24/C24</f>
        <v>0.25</v>
      </c>
      <c r="G24" s="12" t="n">
        <v>917.7</v>
      </c>
      <c r="H24" s="14" t="n">
        <f aca="false">G24/C24</f>
        <v>0.2625</v>
      </c>
      <c r="I24" s="12" t="n">
        <v>1406.14</v>
      </c>
      <c r="J24" s="14" t="n">
        <f aca="false">I24/C24</f>
        <v>0.402213958810069</v>
      </c>
      <c r="K24" s="12" t="n">
        <v>2154.77</v>
      </c>
      <c r="L24" s="14" t="n">
        <f aca="false">K24/C24</f>
        <v>0.616352974828375</v>
      </c>
      <c r="M24" s="15" t="n">
        <f aca="false">C24+E24</f>
        <v>4370</v>
      </c>
      <c r="N24" s="13" t="n">
        <f aca="false">(M24-AK24)/AK24</f>
        <v>0.117841466035014</v>
      </c>
      <c r="O24" s="15" t="n">
        <f aca="false">C24+E24+G24</f>
        <v>5287.7</v>
      </c>
      <c r="P24" s="13" t="n">
        <f aca="false">(O24-AM24)/AM24</f>
        <v>0.110303860036662</v>
      </c>
      <c r="Q24" s="15" t="n">
        <f aca="false">C24+E24+I24</f>
        <v>5776.14</v>
      </c>
      <c r="R24" s="13" t="n">
        <f aca="false">(Q24-AO24)/AO24</f>
        <v>0.101297463225831</v>
      </c>
      <c r="S24" s="15" t="n">
        <f aca="false">C24+E24+K24</f>
        <v>6524.77</v>
      </c>
      <c r="T24" s="13" t="n">
        <f aca="false">(S24-AQ24)/AQ24</f>
        <v>0.0873946106656755</v>
      </c>
      <c r="U24" s="16" t="s">
        <v>19</v>
      </c>
      <c r="V24" s="16" t="s">
        <v>19</v>
      </c>
      <c r="W24" s="16" t="s">
        <v>19</v>
      </c>
      <c r="X24" s="16" t="s">
        <v>19</v>
      </c>
      <c r="Y24" s="16"/>
      <c r="Z24" s="1" t="s">
        <v>15</v>
      </c>
      <c r="AA24" s="12" t="n">
        <v>3127.32</v>
      </c>
      <c r="AB24" s="13" t="s">
        <v>19</v>
      </c>
      <c r="AC24" s="12" t="n">
        <v>782</v>
      </c>
      <c r="AD24" s="14" t="n">
        <f aca="false">AC24/$AA24</f>
        <v>0.250054359643401</v>
      </c>
      <c r="AE24" s="12" t="n">
        <v>853.07</v>
      </c>
      <c r="AF24" s="14" t="n">
        <f aca="false">AE24/$AA24</f>
        <v>0.272779888210992</v>
      </c>
      <c r="AG24" s="12" t="n">
        <v>1335.53</v>
      </c>
      <c r="AH24" s="14" t="n">
        <f aca="false">AG24/$AA24</f>
        <v>0.42705255618229</v>
      </c>
      <c r="AI24" s="12" t="n">
        <v>2091.05</v>
      </c>
      <c r="AJ24" s="14" t="n">
        <f aca="false">AI24/$AA24</f>
        <v>0.668639601959505</v>
      </c>
      <c r="AK24" s="15" t="n">
        <f aca="false">AA24+AC24</f>
        <v>3909.32</v>
      </c>
      <c r="AL24" s="13" t="s">
        <v>19</v>
      </c>
      <c r="AM24" s="15" t="n">
        <f aca="false">AA24+AC24+AE24</f>
        <v>4762.39</v>
      </c>
      <c r="AN24" s="13" t="s">
        <v>19</v>
      </c>
      <c r="AO24" s="15" t="n">
        <f aca="false">AA24+AC24+AG24</f>
        <v>5244.85</v>
      </c>
      <c r="AP24" s="13" t="s">
        <v>19</v>
      </c>
      <c r="AQ24" s="15" t="n">
        <f aca="false">AA24+AC24+AI24</f>
        <v>6000.37</v>
      </c>
      <c r="AR24" s="13" t="s">
        <v>19</v>
      </c>
      <c r="AS24" s="16" t="s">
        <v>19</v>
      </c>
      <c r="AT24" s="16" t="s">
        <v>19</v>
      </c>
      <c r="AU24" s="16" t="s">
        <v>19</v>
      </c>
      <c r="AV24" s="16" t="s">
        <v>19</v>
      </c>
    </row>
    <row r="25" s="27" customFormat="true" ht="15.75" hidden="false" customHeight="false" outlineLevel="0" collapsed="false">
      <c r="B25" s="28"/>
      <c r="C25" s="29"/>
      <c r="D25" s="30"/>
      <c r="E25" s="29"/>
      <c r="F25" s="31"/>
      <c r="G25" s="29"/>
      <c r="H25" s="31"/>
      <c r="I25" s="29"/>
      <c r="J25" s="31"/>
      <c r="K25" s="29"/>
      <c r="L25" s="31"/>
      <c r="M25" s="29"/>
      <c r="N25" s="30"/>
      <c r="O25" s="29"/>
      <c r="P25" s="30"/>
      <c r="Q25" s="29"/>
      <c r="R25" s="30"/>
      <c r="S25" s="29"/>
      <c r="T25" s="30"/>
      <c r="U25" s="29"/>
      <c r="V25" s="28"/>
      <c r="W25" s="29"/>
      <c r="X25" s="30"/>
      <c r="Y25" s="30"/>
      <c r="Z25" s="28"/>
      <c r="AA25" s="29"/>
      <c r="AB25" s="30"/>
      <c r="AC25" s="29"/>
      <c r="AD25" s="31"/>
      <c r="AE25" s="29"/>
      <c r="AF25" s="31"/>
      <c r="AG25" s="29"/>
      <c r="AH25" s="31"/>
      <c r="AI25" s="29"/>
      <c r="AJ25" s="31"/>
      <c r="AK25" s="29"/>
      <c r="AL25" s="30"/>
      <c r="AM25" s="29"/>
      <c r="AN25" s="30"/>
      <c r="AO25" s="29"/>
      <c r="AP25" s="30"/>
      <c r="AQ25" s="29"/>
      <c r="AR25" s="30"/>
      <c r="AS25" s="29"/>
      <c r="AT25" s="28"/>
      <c r="AU25" s="29"/>
      <c r="AV25" s="30"/>
      <c r="AW25" s="29"/>
      <c r="AX25" s="31"/>
      <c r="AY25" s="29"/>
      <c r="AZ25" s="31"/>
      <c r="BA25" s="29"/>
      <c r="BB25" s="31"/>
      <c r="BC25" s="29"/>
      <c r="BD25" s="31"/>
      <c r="BE25" s="29"/>
      <c r="BF25" s="30"/>
      <c r="BG25" s="29"/>
      <c r="BH25" s="30"/>
      <c r="BI25" s="29"/>
      <c r="BJ25" s="29"/>
      <c r="BK25" s="32"/>
    </row>
    <row r="26" customFormat="false" ht="7.5" hidden="false" customHeight="true" outlineLevel="0" collapsed="false"/>
    <row r="27" customFormat="false" ht="15" hidden="false" customHeight="false" outlineLevel="0" collapsed="false">
      <c r="C27" s="6" t="s">
        <v>28</v>
      </c>
      <c r="D27" s="7"/>
      <c r="N27" s="7"/>
      <c r="U27" s="5"/>
      <c r="AA27" s="6" t="s">
        <v>29</v>
      </c>
      <c r="AB27" s="7"/>
      <c r="AL27" s="7"/>
      <c r="AS27" s="5"/>
    </row>
    <row r="28" customFormat="false" ht="7.5" hidden="false" customHeight="true" outlineLevel="0" collapsed="false">
      <c r="U28" s="5"/>
      <c r="AS28" s="5"/>
    </row>
    <row r="29" customFormat="false" ht="15" hidden="false" customHeight="false" outlineLevel="0" collapsed="false">
      <c r="C29" s="8" t="s">
        <v>2</v>
      </c>
      <c r="D29" s="9" t="s">
        <v>3</v>
      </c>
      <c r="E29" s="8" t="s">
        <v>4</v>
      </c>
      <c r="F29" s="10" t="s">
        <v>5</v>
      </c>
      <c r="G29" s="8" t="s">
        <v>24</v>
      </c>
      <c r="H29" s="10" t="s">
        <v>5</v>
      </c>
      <c r="I29" s="8" t="s">
        <v>25</v>
      </c>
      <c r="J29" s="10" t="s">
        <v>5</v>
      </c>
      <c r="K29" s="8" t="s">
        <v>26</v>
      </c>
      <c r="L29" s="10" t="s">
        <v>5</v>
      </c>
      <c r="M29" s="11" t="s">
        <v>27</v>
      </c>
      <c r="N29" s="9" t="s">
        <v>3</v>
      </c>
      <c r="O29" s="11" t="s">
        <v>24</v>
      </c>
      <c r="P29" s="9" t="s">
        <v>3</v>
      </c>
      <c r="Q29" s="11" t="s">
        <v>25</v>
      </c>
      <c r="R29" s="9" t="s">
        <v>3</v>
      </c>
      <c r="S29" s="11" t="s">
        <v>26</v>
      </c>
      <c r="T29" s="9" t="s">
        <v>3</v>
      </c>
      <c r="U29" s="5"/>
      <c r="AA29" s="8" t="s">
        <v>2</v>
      </c>
      <c r="AB29" s="9" t="s">
        <v>3</v>
      </c>
      <c r="AC29" s="8" t="s">
        <v>4</v>
      </c>
      <c r="AD29" s="10" t="s">
        <v>5</v>
      </c>
      <c r="AE29" s="8" t="s">
        <v>24</v>
      </c>
      <c r="AF29" s="10" t="s">
        <v>5</v>
      </c>
      <c r="AG29" s="8" t="s">
        <v>25</v>
      </c>
      <c r="AH29" s="10" t="s">
        <v>5</v>
      </c>
      <c r="AI29" s="8" t="s">
        <v>26</v>
      </c>
      <c r="AJ29" s="10" t="s">
        <v>5</v>
      </c>
      <c r="AK29" s="11" t="s">
        <v>27</v>
      </c>
      <c r="AL29" s="9" t="s">
        <v>3</v>
      </c>
      <c r="AM29" s="11" t="s">
        <v>24</v>
      </c>
      <c r="AN29" s="9" t="s">
        <v>3</v>
      </c>
      <c r="AO29" s="11" t="s">
        <v>25</v>
      </c>
      <c r="AP29" s="9" t="s">
        <v>3</v>
      </c>
      <c r="AQ29" s="11" t="s">
        <v>26</v>
      </c>
      <c r="AR29" s="9" t="s">
        <v>3</v>
      </c>
      <c r="AS29" s="5"/>
      <c r="AX29" s="1"/>
      <c r="AY29" s="8" t="s">
        <v>2</v>
      </c>
      <c r="AZ29" s="9"/>
      <c r="BA29" s="8" t="s">
        <v>4</v>
      </c>
      <c r="BB29" s="10" t="s">
        <v>5</v>
      </c>
      <c r="BC29" s="8" t="s">
        <v>6</v>
      </c>
      <c r="BD29" s="10" t="s">
        <v>5</v>
      </c>
      <c r="BE29" s="8" t="s">
        <v>7</v>
      </c>
      <c r="BF29" s="10" t="s">
        <v>5</v>
      </c>
      <c r="BG29" s="8" t="s">
        <v>8</v>
      </c>
      <c r="BH29" s="10" t="s">
        <v>5</v>
      </c>
      <c r="BI29" s="11" t="s">
        <v>9</v>
      </c>
      <c r="BJ29" s="11" t="s">
        <v>10</v>
      </c>
      <c r="BK29" s="11" t="s">
        <v>11</v>
      </c>
      <c r="BL29" s="11" t="s">
        <v>12</v>
      </c>
    </row>
    <row r="30" customFormat="false" ht="15" hidden="false" customHeight="false" outlineLevel="0" collapsed="false">
      <c r="B30" s="1" t="s">
        <v>13</v>
      </c>
      <c r="C30" s="12" t="n">
        <f aca="false">(AA30*D30)+AA30</f>
        <v>5900.37999123864</v>
      </c>
      <c r="D30" s="13" t="n">
        <f aca="false">D5+0.03</f>
        <v>0.0959012480561577</v>
      </c>
      <c r="E30" s="12" t="n">
        <f aca="false">C30*F30</f>
        <v>2065.13299693353</v>
      </c>
      <c r="F30" s="14" t="n">
        <v>0.35</v>
      </c>
      <c r="G30" s="12" t="n">
        <f aca="false">C30*H30</f>
        <v>1416.09119789727</v>
      </c>
      <c r="H30" s="14" t="n">
        <v>0.24</v>
      </c>
      <c r="I30" s="12" t="n">
        <f aca="false">C30*J30</f>
        <v>2478.15959632023</v>
      </c>
      <c r="J30" s="14" t="n">
        <v>0.42</v>
      </c>
      <c r="K30" s="12" t="n">
        <f aca="false">C30*L30</f>
        <v>4366.2811935166</v>
      </c>
      <c r="L30" s="14" t="n">
        <v>0.74</v>
      </c>
      <c r="M30" s="15" t="n">
        <f aca="false">C30+E30</f>
        <v>7965.51298817217</v>
      </c>
      <c r="N30" s="13" t="n">
        <f aca="false">(M30-AK30)/AK30</f>
        <v>0.0959012480561578</v>
      </c>
      <c r="O30" s="15" t="n">
        <f aca="false">C30+E30+G30</f>
        <v>9381.60418606944</v>
      </c>
      <c r="P30" s="13" t="n">
        <f aca="false">(O30-AM30)/AM30</f>
        <v>0.0959012480561578</v>
      </c>
      <c r="Q30" s="15" t="n">
        <f aca="false">C30+E30+I30</f>
        <v>10443.6725844924</v>
      </c>
      <c r="R30" s="13" t="n">
        <f aca="false">(Q30-AO30)/AO30</f>
        <v>0.0959012480561579</v>
      </c>
      <c r="S30" s="15" t="n">
        <f aca="false">C30+E30+K30</f>
        <v>12331.7941816888</v>
      </c>
      <c r="T30" s="13" t="n">
        <f aca="false">(S30-AQ30)/AQ30</f>
        <v>0.0959012480561575</v>
      </c>
      <c r="U30" s="16" t="n">
        <f aca="false">(M30-M31)/M31</f>
        <v>0.0358102121312445</v>
      </c>
      <c r="V30" s="16" t="n">
        <f aca="false">(O30-O31)/O31</f>
        <v>0.0358102121312445</v>
      </c>
      <c r="W30" s="16" t="n">
        <f aca="false">(Q30-Q31)/Q31</f>
        <v>0.0358102121312445</v>
      </c>
      <c r="X30" s="16" t="n">
        <f aca="false">(S30-S31)/S31</f>
        <v>0.0358102121312444</v>
      </c>
      <c r="Y30" s="16"/>
      <c r="Z30" s="1" t="s">
        <v>13</v>
      </c>
      <c r="AA30" s="12" t="n">
        <f aca="false">(AY30*AB30)+AY30</f>
        <v>5384.0435</v>
      </c>
      <c r="AB30" s="13" t="n">
        <f aca="false">AB5+0.03</f>
        <v>0.239863095717855</v>
      </c>
      <c r="AC30" s="12" t="n">
        <f aca="false">AA30*AD30</f>
        <v>1884.415225</v>
      </c>
      <c r="AD30" s="14" t="n">
        <v>0.35</v>
      </c>
      <c r="AE30" s="12" t="n">
        <f aca="false">AA30*AF30</f>
        <v>1292.17044</v>
      </c>
      <c r="AF30" s="14" t="n">
        <v>0.24</v>
      </c>
      <c r="AG30" s="12" t="n">
        <f aca="false">AA30*AH30</f>
        <v>2261.29827</v>
      </c>
      <c r="AH30" s="14" t="n">
        <v>0.42</v>
      </c>
      <c r="AI30" s="12" t="n">
        <f aca="false">AA30*AJ30</f>
        <v>3984.19219</v>
      </c>
      <c r="AJ30" s="14" t="n">
        <v>0.74</v>
      </c>
      <c r="AK30" s="15" t="n">
        <f aca="false">AA30+AC30</f>
        <v>7268.458725</v>
      </c>
      <c r="AL30" s="13" t="n">
        <f aca="false">(AK30-BI30)/BI30</f>
        <v>0.245356119730316</v>
      </c>
      <c r="AM30" s="15" t="n">
        <f aca="false">AA30+AC30+AE30</f>
        <v>8560.629165</v>
      </c>
      <c r="AN30" s="13" t="n">
        <f aca="false">(AM30-BJ30)/BJ30</f>
        <v>0.24290993267582</v>
      </c>
      <c r="AO30" s="15" t="n">
        <f aca="false">AA30+AC30+AG30</f>
        <v>9529.756995</v>
      </c>
      <c r="AP30" s="13" t="n">
        <f aca="false">(AO30-BK30)/BK30</f>
        <v>0.241514946762013</v>
      </c>
      <c r="AQ30" s="15" t="n">
        <f aca="false">AA30+AC30+AI30</f>
        <v>11252.650915</v>
      </c>
      <c r="AR30" s="13" t="n">
        <f aca="false">(AQ30-BL30)/BL30</f>
        <v>0.2426302786922</v>
      </c>
      <c r="AS30" s="16" t="n">
        <f aca="false">(AK30-AK31)/AK31</f>
        <v>0.0329011266646354</v>
      </c>
      <c r="AT30" s="16" t="n">
        <f aca="false">(AM30-AM31)/AM31</f>
        <v>0.0329011266646354</v>
      </c>
      <c r="AU30" s="16" t="n">
        <f aca="false">(AO30-AO31)/AO31</f>
        <v>0.0329011266646353</v>
      </c>
      <c r="AV30" s="16" t="n">
        <f aca="false">(AQ30-AQ31)/AQ31</f>
        <v>0.0329011266646356</v>
      </c>
      <c r="AW30" s="34"/>
      <c r="AX30" s="17" t="s">
        <v>13</v>
      </c>
      <c r="AY30" s="35" t="n">
        <v>4342.45</v>
      </c>
      <c r="AZ30" s="36"/>
      <c r="BA30" s="35" t="n">
        <v>1494</v>
      </c>
      <c r="BB30" s="37" t="n">
        <f aca="false">BA30/$AY30</f>
        <v>0.344045412152126</v>
      </c>
      <c r="BC30" s="35" t="n">
        <v>1051.12</v>
      </c>
      <c r="BD30" s="37" t="n">
        <f aca="false">BC30/$AY30</f>
        <v>0.242056903361006</v>
      </c>
      <c r="BE30" s="35" t="n">
        <v>1839.46</v>
      </c>
      <c r="BF30" s="37" t="n">
        <f aca="false">BE30/$AY30</f>
        <v>0.42359958088176</v>
      </c>
      <c r="BG30" s="35" t="n">
        <v>3219.06</v>
      </c>
      <c r="BH30" s="37" t="n">
        <f aca="false">BG30/$AY30</f>
        <v>0.741300417966816</v>
      </c>
      <c r="BI30" s="35" t="n">
        <f aca="false">AY30+BA30</f>
        <v>5836.45</v>
      </c>
      <c r="BJ30" s="35" t="n">
        <f aca="false">AY30+BA30+BC30</f>
        <v>6887.57</v>
      </c>
      <c r="BK30" s="35" t="n">
        <f aca="false">AY30+BA30+BE30</f>
        <v>7675.91</v>
      </c>
      <c r="BL30" s="35" t="n">
        <f aca="false">AY30+BA30+BG30</f>
        <v>9055.51</v>
      </c>
    </row>
    <row r="31" customFormat="false" ht="15" hidden="false" customHeight="false" outlineLevel="0" collapsed="false">
      <c r="B31" s="1" t="s">
        <v>14</v>
      </c>
      <c r="C31" s="12" t="n">
        <f aca="false">(AA31*D31)+AA31</f>
        <v>5696.39102041506</v>
      </c>
      <c r="D31" s="13" t="n">
        <f aca="false">D6+0.03</f>
        <v>0.0928233961908056</v>
      </c>
      <c r="E31" s="12" t="n">
        <f aca="false">C31*F31</f>
        <v>1993.73685714527</v>
      </c>
      <c r="F31" s="14" t="n">
        <v>0.35</v>
      </c>
      <c r="G31" s="12" t="n">
        <f aca="false">C31*H31</f>
        <v>1367.13384489962</v>
      </c>
      <c r="H31" s="14" t="n">
        <v>0.24</v>
      </c>
      <c r="I31" s="12" t="n">
        <f aca="false">C31*J31</f>
        <v>2392.48422857433</v>
      </c>
      <c r="J31" s="14" t="n">
        <v>0.42</v>
      </c>
      <c r="K31" s="12" t="n">
        <f aca="false">C31*L31</f>
        <v>4215.32935510715</v>
      </c>
      <c r="L31" s="14" t="n">
        <v>0.74</v>
      </c>
      <c r="M31" s="15" t="n">
        <f aca="false">C31+E31</f>
        <v>7690.12787756034</v>
      </c>
      <c r="N31" s="13" t="n">
        <f aca="false">(M31-AK31)/AK31</f>
        <v>0.0928233961908056</v>
      </c>
      <c r="O31" s="15" t="n">
        <f aca="false">C31+E31+G31</f>
        <v>9057.26172245995</v>
      </c>
      <c r="P31" s="13" t="n">
        <f aca="false">(O31-AM31)/AM31</f>
        <v>0.0928233961908057</v>
      </c>
      <c r="Q31" s="15" t="n">
        <f aca="false">C31+E31+I31</f>
        <v>10082.6121061347</v>
      </c>
      <c r="R31" s="13" t="n">
        <f aca="false">(Q31-AO31)/AO31</f>
        <v>0.0928233961908056</v>
      </c>
      <c r="S31" s="15" t="n">
        <f aca="false">C31+E31+K31</f>
        <v>11905.4572326675</v>
      </c>
      <c r="T31" s="13" t="n">
        <f aca="false">(S31-AQ31)/AQ31</f>
        <v>0.0928233961908056</v>
      </c>
      <c r="U31" s="16" t="n">
        <f aca="false">(M31-M32)/M32</f>
        <v>0.0356835769903678</v>
      </c>
      <c r="V31" s="16" t="n">
        <f aca="false">(O31-O32)/O32</f>
        <v>0.0356835769903679</v>
      </c>
      <c r="W31" s="16" t="n">
        <f aca="false">(Q31-Q32)/Q32</f>
        <v>0.0356835769903678</v>
      </c>
      <c r="X31" s="16" t="n">
        <f aca="false">(S31-S32)/S32</f>
        <v>0.0356835769903678</v>
      </c>
      <c r="Y31" s="16"/>
      <c r="Z31" s="1" t="s">
        <v>14</v>
      </c>
      <c r="AA31" s="12" t="n">
        <f aca="false">(AY31*AB31)+AY31</f>
        <v>5212.5449</v>
      </c>
      <c r="AB31" s="13" t="n">
        <f aca="false">AB6+0.03</f>
        <v>0.242019548087485</v>
      </c>
      <c r="AC31" s="12" t="n">
        <f aca="false">AA31*AD31</f>
        <v>1824.390715</v>
      </c>
      <c r="AD31" s="14" t="n">
        <v>0.35</v>
      </c>
      <c r="AE31" s="12" t="n">
        <f aca="false">AA31*AF31</f>
        <v>1251.010776</v>
      </c>
      <c r="AF31" s="14" t="n">
        <v>0.24</v>
      </c>
      <c r="AG31" s="12" t="n">
        <f aca="false">AA31*AH31</f>
        <v>2189.268858</v>
      </c>
      <c r="AH31" s="14" t="n">
        <v>0.42</v>
      </c>
      <c r="AI31" s="12" t="n">
        <f aca="false">AA31*AJ31</f>
        <v>3857.283226</v>
      </c>
      <c r="AJ31" s="14" t="n">
        <v>0.74</v>
      </c>
      <c r="AK31" s="15" t="n">
        <f aca="false">AA31+AC31</f>
        <v>7036.935615</v>
      </c>
      <c r="AL31" s="13" t="n">
        <f aca="false">(AK31-BI31)/BI31</f>
        <v>0.243092552682204</v>
      </c>
      <c r="AM31" s="15" t="n">
        <f aca="false">AA31+AC31+AE31</f>
        <v>8287.946391</v>
      </c>
      <c r="AN31" s="13" t="n">
        <f aca="false">(AM31-BJ31)/BJ31</f>
        <v>0.241786876798902</v>
      </c>
      <c r="AO31" s="15" t="n">
        <f aca="false">AA31+AC31+AG31</f>
        <v>9226.204473</v>
      </c>
      <c r="AP31" s="13" t="n">
        <f aca="false">(AO31-BK31)/BK31</f>
        <v>0.241038714411387</v>
      </c>
      <c r="AQ31" s="15" t="n">
        <f aca="false">AA31+AC31+AI31</f>
        <v>10894.218841</v>
      </c>
      <c r="AR31" s="13" t="n">
        <f aca="false">(AQ31-BL31)/BL31</f>
        <v>0.24301929197017</v>
      </c>
      <c r="AS31" s="16" t="n">
        <f aca="false">(AK31-AK32)/AK32</f>
        <v>0.0328410506882122</v>
      </c>
      <c r="AT31" s="16" t="n">
        <f aca="false">(AM31-AM32)/AM32</f>
        <v>0.0328410506882121</v>
      </c>
      <c r="AU31" s="16" t="n">
        <f aca="false">(AO31-AO32)/AO32</f>
        <v>0.0328410506882121</v>
      </c>
      <c r="AV31" s="16" t="n">
        <f aca="false">(AQ31-AQ32)/AQ32</f>
        <v>0.0328410506882121</v>
      </c>
      <c r="AW31" s="34"/>
      <c r="AX31" s="17" t="s">
        <v>14</v>
      </c>
      <c r="AY31" s="35" t="n">
        <v>4196.83</v>
      </c>
      <c r="AZ31" s="36"/>
      <c r="BA31" s="35" t="n">
        <v>1464</v>
      </c>
      <c r="BB31" s="37" t="n">
        <f aca="false">BA31/$AY31</f>
        <v>0.348834715725917</v>
      </c>
      <c r="BC31" s="35" t="n">
        <v>1013.38</v>
      </c>
      <c r="BD31" s="37" t="n">
        <f aca="false">BC31/$AY31</f>
        <v>0.241463199605416</v>
      </c>
      <c r="BE31" s="35" t="n">
        <v>1773.43</v>
      </c>
      <c r="BF31" s="37" t="n">
        <f aca="false">BE31/$AY31</f>
        <v>0.422564173435665</v>
      </c>
      <c r="BG31" s="35" t="n">
        <v>3103.49</v>
      </c>
      <c r="BH31" s="37" t="n">
        <f aca="false">BG31/$AY31</f>
        <v>0.739484325073925</v>
      </c>
      <c r="BI31" s="35" t="n">
        <f aca="false">AY31+BA31</f>
        <v>5660.83</v>
      </c>
      <c r="BJ31" s="35" t="n">
        <f aca="false">AY31+BA31+BC31</f>
        <v>6674.21</v>
      </c>
      <c r="BK31" s="35" t="n">
        <f aca="false">AY31+BA31+BE31</f>
        <v>7434.26</v>
      </c>
      <c r="BL31" s="35" t="n">
        <f aca="false">AY31+BA31+BG31</f>
        <v>8764.32</v>
      </c>
    </row>
    <row r="32" customFormat="false" ht="15.75" hidden="false" customHeight="false" outlineLevel="0" collapsed="false">
      <c r="B32" s="1" t="s">
        <v>15</v>
      </c>
      <c r="C32" s="19" t="n">
        <f aca="false">(AA32*D32)+AA32</f>
        <v>5500.12682152248</v>
      </c>
      <c r="D32" s="20" t="n">
        <f aca="false">D7+0.03</f>
        <v>0.0898240445391068</v>
      </c>
      <c r="E32" s="19" t="n">
        <f aca="false">C32*F32</f>
        <v>1925.04438753287</v>
      </c>
      <c r="F32" s="21" t="n">
        <v>0.35</v>
      </c>
      <c r="G32" s="19" t="n">
        <f aca="false">C32*H32</f>
        <v>1320.0304371654</v>
      </c>
      <c r="H32" s="21" t="n">
        <v>0.24</v>
      </c>
      <c r="I32" s="19" t="n">
        <f aca="false">C32*J32</f>
        <v>2310.05326503944</v>
      </c>
      <c r="J32" s="21" t="n">
        <v>0.42</v>
      </c>
      <c r="K32" s="19" t="n">
        <f aca="false">C32*L32</f>
        <v>4070.09384792664</v>
      </c>
      <c r="L32" s="21" t="n">
        <v>0.74</v>
      </c>
      <c r="M32" s="22" t="n">
        <f aca="false">C32+E32</f>
        <v>7425.17120905535</v>
      </c>
      <c r="N32" s="20" t="n">
        <f aca="false">(M32-AK32)/AK32</f>
        <v>0.0898240445391069</v>
      </c>
      <c r="O32" s="22" t="n">
        <f aca="false">C32+E32+G32</f>
        <v>8745.20164622074</v>
      </c>
      <c r="P32" s="20" t="n">
        <f aca="false">(O32-AM32)/AM32</f>
        <v>0.0898240445391068</v>
      </c>
      <c r="Q32" s="22" t="n">
        <f aca="false">C32+E32+I32</f>
        <v>9735.22447409479</v>
      </c>
      <c r="R32" s="20" t="n">
        <f aca="false">(Q32-AO32)/AO32</f>
        <v>0.0898240445391068</v>
      </c>
      <c r="S32" s="22" t="n">
        <f aca="false">C32+E32+K32</f>
        <v>11495.265056982</v>
      </c>
      <c r="T32" s="20" t="n">
        <f aca="false">(S32-AQ32)/AQ32</f>
        <v>0.0898240445391068</v>
      </c>
      <c r="U32" s="16" t="n">
        <f aca="false">(M32-M33)/M33</f>
        <v>0.0451521144823456</v>
      </c>
      <c r="V32" s="16" t="n">
        <f aca="false">(O32-O33)/O33</f>
        <v>0.0451521144823456</v>
      </c>
      <c r="W32" s="16" t="n">
        <f aca="false">(Q32-Q33)/Q33</f>
        <v>0.0451521144823456</v>
      </c>
      <c r="X32" s="16" t="n">
        <f aca="false">(S32-S33)/S33</f>
        <v>0.0451521144823456</v>
      </c>
      <c r="Y32" s="16"/>
      <c r="Z32" s="1" t="s">
        <v>15</v>
      </c>
      <c r="AA32" s="19" t="n">
        <f aca="false">(AY32*AB32)+AY32</f>
        <v>5046.8026</v>
      </c>
      <c r="AB32" s="20" t="n">
        <f aca="false">AB7+0.03</f>
        <v>0.244151887625049</v>
      </c>
      <c r="AC32" s="19" t="n">
        <f aca="false">AA32*AD32</f>
        <v>1766.38091</v>
      </c>
      <c r="AD32" s="21" t="n">
        <v>0.35</v>
      </c>
      <c r="AE32" s="19" t="n">
        <f aca="false">AA32*AF32</f>
        <v>1211.232624</v>
      </c>
      <c r="AF32" s="21" t="n">
        <v>0.24</v>
      </c>
      <c r="AG32" s="19" t="n">
        <f aca="false">AA32*AH32</f>
        <v>2119.657092</v>
      </c>
      <c r="AH32" s="21" t="n">
        <v>0.42</v>
      </c>
      <c r="AI32" s="19" t="n">
        <f aca="false">AA32*AJ32</f>
        <v>3734.633924</v>
      </c>
      <c r="AJ32" s="21" t="n">
        <v>0.74</v>
      </c>
      <c r="AK32" s="22" t="n">
        <f aca="false">AA32+AC32</f>
        <v>6813.18351</v>
      </c>
      <c r="AL32" s="20" t="n">
        <f aca="false">(AK32-BI32)/BI32</f>
        <v>0.241600517182938</v>
      </c>
      <c r="AM32" s="22" t="n">
        <f aca="false">AA32+AC32+AE32</f>
        <v>8024.416134</v>
      </c>
      <c r="AN32" s="20" t="n">
        <f aca="false">(AM32-BJ32)/BJ32</f>
        <v>0.241043903517861</v>
      </c>
      <c r="AO32" s="22" t="n">
        <f aca="false">AA32+AC32+AG32</f>
        <v>8932.840602</v>
      </c>
      <c r="AP32" s="20" t="n">
        <f aca="false">(AO32-BK32)/BK32</f>
        <v>0.240725725968757</v>
      </c>
      <c r="AQ32" s="22" t="n">
        <f aca="false">AA32+AC32+AI32</f>
        <v>10547.817434</v>
      </c>
      <c r="AR32" s="20" t="n">
        <f aca="false">(AQ32-BL32)/BL32</f>
        <v>0.24327460648994</v>
      </c>
      <c r="AS32" s="16" t="n">
        <f aca="false">(AK32-AK33)/AK33</f>
        <v>0.0408196262661754</v>
      </c>
      <c r="AT32" s="16" t="n">
        <f aca="false">(AM32-AM33)/AM33</f>
        <v>0.0408196262661754</v>
      </c>
      <c r="AU32" s="16" t="n">
        <f aca="false">(AO32-AO33)/AO33</f>
        <v>0.0408196262661755</v>
      </c>
      <c r="AV32" s="16" t="n">
        <f aca="false">(AQ32-AQ33)/AQ33</f>
        <v>0.0408196262661755</v>
      </c>
      <c r="AW32" s="34"/>
      <c r="AX32" s="17" t="s">
        <v>15</v>
      </c>
      <c r="AY32" s="38" t="n">
        <v>4056.42</v>
      </c>
      <c r="AZ32" s="39"/>
      <c r="BA32" s="38" t="n">
        <v>1431</v>
      </c>
      <c r="BB32" s="40" t="n">
        <f aca="false">BA32/$AY32</f>
        <v>0.352774121022971</v>
      </c>
      <c r="BC32" s="38" t="n">
        <v>978.44</v>
      </c>
      <c r="BD32" s="40" t="n">
        <f aca="false">BC32/$AY32</f>
        <v>0.241207764481982</v>
      </c>
      <c r="BE32" s="38" t="n">
        <v>1712.27</v>
      </c>
      <c r="BF32" s="40" t="n">
        <f aca="false">BE32/$AY32</f>
        <v>0.422113587843468</v>
      </c>
      <c r="BG32" s="38" t="n">
        <v>2996.48</v>
      </c>
      <c r="BH32" s="40" t="n">
        <f aca="false">BG32/$AY32</f>
        <v>0.738700627647039</v>
      </c>
      <c r="BI32" s="38" t="n">
        <f aca="false">AY32+BA32</f>
        <v>5487.42</v>
      </c>
      <c r="BJ32" s="38" t="n">
        <f aca="false">AY32+BA32+BC32</f>
        <v>6465.86</v>
      </c>
      <c r="BK32" s="38" t="n">
        <f aca="false">AY32+BA32+BE32</f>
        <v>7199.69</v>
      </c>
      <c r="BL32" s="38" t="n">
        <f aca="false">AY32+BA32+BG32</f>
        <v>8483.9</v>
      </c>
    </row>
    <row r="33" customFormat="false" ht="15" hidden="false" customHeight="false" outlineLevel="0" collapsed="false">
      <c r="B33" s="1" t="s">
        <v>16</v>
      </c>
      <c r="C33" s="23" t="n">
        <f aca="false">(AA33*D33)+AA33</f>
        <v>5262.51322205538</v>
      </c>
      <c r="D33" s="24" t="n">
        <f aca="false">D8+0.03</f>
        <v>0.0853063769525057</v>
      </c>
      <c r="E33" s="23" t="n">
        <f aca="false">C33*F33</f>
        <v>1841.87962771938</v>
      </c>
      <c r="F33" s="25" t="n">
        <v>0.35</v>
      </c>
      <c r="G33" s="23" t="n">
        <f aca="false">C33*H33</f>
        <v>1263.00317329329</v>
      </c>
      <c r="H33" s="25" t="n">
        <v>0.24</v>
      </c>
      <c r="I33" s="23" t="n">
        <f aca="false">C33*J33</f>
        <v>2210.25555326326</v>
      </c>
      <c r="J33" s="25" t="n">
        <v>0.42</v>
      </c>
      <c r="K33" s="23" t="n">
        <f aca="false">C33*L33</f>
        <v>3894.25978432098</v>
      </c>
      <c r="L33" s="25" t="n">
        <v>0.74</v>
      </c>
      <c r="M33" s="26" t="n">
        <f aca="false">C33+E33</f>
        <v>7104.39284977476</v>
      </c>
      <c r="N33" s="24" t="n">
        <f aca="false">(M33-AK33)/AK33</f>
        <v>0.0853063769525057</v>
      </c>
      <c r="O33" s="26" t="n">
        <f aca="false">C33+E33+G33</f>
        <v>8367.39602306805</v>
      </c>
      <c r="P33" s="24" t="n">
        <f aca="false">(O33-AM33)/AM33</f>
        <v>0.0853063769525056</v>
      </c>
      <c r="Q33" s="26" t="n">
        <f aca="false">C33+E33+I33</f>
        <v>9314.64840303802</v>
      </c>
      <c r="R33" s="24" t="n">
        <f aca="false">(Q33-AO33)/AO33</f>
        <v>0.0853063769525057</v>
      </c>
      <c r="S33" s="26" t="n">
        <f aca="false">C33+E33+K33</f>
        <v>10998.6526340957</v>
      </c>
      <c r="T33" s="24" t="n">
        <f aca="false">(S33-AQ33)/AQ33</f>
        <v>0.0853063769525056</v>
      </c>
      <c r="U33" s="16" t="n">
        <f aca="false">(M33-M34)/M34</f>
        <v>0.0229043780676779</v>
      </c>
      <c r="V33" s="16" t="n">
        <f aca="false">(O33-O34)/O34</f>
        <v>0.0229043780676778</v>
      </c>
      <c r="W33" s="16" t="n">
        <f aca="false">(Q33-Q34)/Q34</f>
        <v>0.0229043780676778</v>
      </c>
      <c r="X33" s="16" t="n">
        <f aca="false">(S33-S34)/S34</f>
        <v>0.0229043780676779</v>
      </c>
      <c r="Y33" s="16"/>
      <c r="Z33" s="1" t="s">
        <v>16</v>
      </c>
      <c r="AA33" s="23" t="n">
        <f aca="false">(AY33*AB33)+AY33</f>
        <v>4848.8734</v>
      </c>
      <c r="AB33" s="24" t="n">
        <f aca="false">AB8+0.03</f>
        <v>0.235136304123002</v>
      </c>
      <c r="AC33" s="23" t="n">
        <f aca="false">AA33*AD33</f>
        <v>1697.10569</v>
      </c>
      <c r="AD33" s="25" t="n">
        <v>0.35</v>
      </c>
      <c r="AE33" s="23" t="n">
        <f aca="false">AA33*AF33</f>
        <v>1163.729616</v>
      </c>
      <c r="AF33" s="25" t="n">
        <v>0.24</v>
      </c>
      <c r="AG33" s="23" t="n">
        <f aca="false">AA33*AH33</f>
        <v>2036.526828</v>
      </c>
      <c r="AH33" s="25" t="n">
        <v>0.42</v>
      </c>
      <c r="AI33" s="23" t="n">
        <f aca="false">AA33*AJ33</f>
        <v>3588.166316</v>
      </c>
      <c r="AJ33" s="25" t="n">
        <v>0.74</v>
      </c>
      <c r="AK33" s="26" t="n">
        <f aca="false">AA33+AC33</f>
        <v>6545.97909</v>
      </c>
      <c r="AL33" s="24" t="n">
        <f aca="false">(AK33-BI33)/BI33</f>
        <v>0.227268295655239</v>
      </c>
      <c r="AM33" s="26" t="n">
        <f aca="false">AA33+AC33+AE33</f>
        <v>7709.708706</v>
      </c>
      <c r="AN33" s="24" t="n">
        <f aca="false">(AM33-BJ33)/BJ33</f>
        <v>0.227648892844973</v>
      </c>
      <c r="AO33" s="26" t="n">
        <f aca="false">AA33+AC33+AG33</f>
        <v>8582.505918</v>
      </c>
      <c r="AP33" s="24" t="n">
        <f aca="false">(AO33-BK33)/BK33</f>
        <v>0.227864956836982</v>
      </c>
      <c r="AQ33" s="26" t="n">
        <f aca="false">AA33+AC33+AI33</f>
        <v>10134.145406</v>
      </c>
      <c r="AR33" s="24" t="n">
        <f aca="false">(AQ33-BL33)/BL33</f>
        <v>0.2310971362278</v>
      </c>
      <c r="AS33" s="16" t="n">
        <f aca="false">(AK33-AK34)/AK34</f>
        <v>0.0264864118780006</v>
      </c>
      <c r="AT33" s="16" t="n">
        <f aca="false">(AM33-AM34)/AM34</f>
        <v>0.0264864118780008</v>
      </c>
      <c r="AU33" s="16" t="n">
        <f aca="false">(AO33-AO34)/AO34</f>
        <v>0.0264864118780007</v>
      </c>
      <c r="AV33" s="16" t="n">
        <f aca="false">(AQ33-AQ34)/AQ34</f>
        <v>0.0264864118780006</v>
      </c>
      <c r="AW33" s="34"/>
      <c r="AX33" s="17" t="s">
        <v>13</v>
      </c>
      <c r="AY33" s="35" t="n">
        <v>3925.78</v>
      </c>
      <c r="AZ33" s="36"/>
      <c r="BA33" s="35" t="n">
        <v>1408</v>
      </c>
      <c r="BB33" s="37" t="n">
        <f aca="false">BA33/$AY33</f>
        <v>0.358654840566715</v>
      </c>
      <c r="BC33" s="35" t="n">
        <v>946.28</v>
      </c>
      <c r="BD33" s="37" t="n">
        <f aca="false">BC33/$AY33</f>
        <v>0.241042544411556</v>
      </c>
      <c r="BE33" s="35" t="n">
        <v>1656</v>
      </c>
      <c r="BF33" s="37" t="n">
        <f aca="false">BE33/$AY33</f>
        <v>0.421826999984716</v>
      </c>
      <c r="BG33" s="35" t="n">
        <v>2898.02</v>
      </c>
      <c r="BH33" s="37" t="n">
        <f aca="false">BG33/$AY33</f>
        <v>0.738202344502239</v>
      </c>
      <c r="BI33" s="35" t="n">
        <f aca="false">AY33+BA33</f>
        <v>5333.78</v>
      </c>
      <c r="BJ33" s="35" t="n">
        <f aca="false">AY33+BA33+BC33</f>
        <v>6280.06</v>
      </c>
      <c r="BK33" s="35" t="n">
        <f aca="false">AY33+BA33+BE33</f>
        <v>6989.78</v>
      </c>
      <c r="BL33" s="35" t="n">
        <f aca="false">AY33+BA33+BG33</f>
        <v>8231.8</v>
      </c>
    </row>
    <row r="34" customFormat="false" ht="15" hidden="false" customHeight="false" outlineLevel="0" collapsed="false">
      <c r="B34" s="1" t="s">
        <v>17</v>
      </c>
      <c r="C34" s="12" t="n">
        <f aca="false">(AA34*D34)+AA34</f>
        <v>5144.67758168809</v>
      </c>
      <c r="D34" s="13" t="n">
        <f aca="false">D9+0.03</f>
        <v>0.0891069317454637</v>
      </c>
      <c r="E34" s="12" t="n">
        <f aca="false">C34*F34</f>
        <v>1800.63715359083</v>
      </c>
      <c r="F34" s="14" t="n">
        <v>0.35</v>
      </c>
      <c r="G34" s="12" t="n">
        <f aca="false">C34*H34</f>
        <v>1234.72261960514</v>
      </c>
      <c r="H34" s="14" t="n">
        <v>0.24</v>
      </c>
      <c r="I34" s="12" t="n">
        <f aca="false">C34*J34</f>
        <v>2160.764584309</v>
      </c>
      <c r="J34" s="14" t="n">
        <v>0.42</v>
      </c>
      <c r="K34" s="12" t="n">
        <f aca="false">C34*L34</f>
        <v>3807.06141044919</v>
      </c>
      <c r="L34" s="14" t="n">
        <v>0.74</v>
      </c>
      <c r="M34" s="15" t="n">
        <f aca="false">C34+E34</f>
        <v>6945.31473527892</v>
      </c>
      <c r="N34" s="13" t="n">
        <f aca="false">(M34-AK34)/AK34</f>
        <v>0.0891069317454636</v>
      </c>
      <c r="O34" s="15" t="n">
        <f aca="false">C34+E34+G34</f>
        <v>8180.03735488406</v>
      </c>
      <c r="P34" s="13" t="n">
        <f aca="false">(O34-AM34)/AM34</f>
        <v>0.0891069317454637</v>
      </c>
      <c r="Q34" s="15" t="n">
        <f aca="false">C34+E34+I34</f>
        <v>9106.07931958792</v>
      </c>
      <c r="R34" s="13" t="n">
        <f aca="false">(Q34-AO34)/AO34</f>
        <v>0.0891069317454638</v>
      </c>
      <c r="S34" s="15" t="n">
        <f aca="false">C34+E34+K34</f>
        <v>10752.3761457281</v>
      </c>
      <c r="T34" s="13" t="n">
        <f aca="false">(S34-AQ34)/AQ34</f>
        <v>0.0891069317454636</v>
      </c>
      <c r="U34" s="16" t="n">
        <f aca="false">(M34-M35)/M35</f>
        <v>0.0227872459617573</v>
      </c>
      <c r="V34" s="16" t="n">
        <f aca="false">(O34-O35)/O35</f>
        <v>0.0227872459617574</v>
      </c>
      <c r="W34" s="16" t="n">
        <f aca="false">(Q34-Q35)/Q35</f>
        <v>0.0227872459617575</v>
      </c>
      <c r="X34" s="16" t="n">
        <f aca="false">(S34-S35)/S35</f>
        <v>0.0227872459617574</v>
      </c>
      <c r="Y34" s="16"/>
      <c r="Z34" s="1" t="s">
        <v>17</v>
      </c>
      <c r="AA34" s="12" t="n">
        <f aca="false">(AY34*AB34)+AY34</f>
        <v>4723.758</v>
      </c>
      <c r="AB34" s="13" t="n">
        <f aca="false">AB9+0.03</f>
        <v>0.24519137494728</v>
      </c>
      <c r="AC34" s="12" t="n">
        <f aca="false">AA34*AD34</f>
        <v>1653.3153</v>
      </c>
      <c r="AD34" s="14" t="n">
        <v>0.35</v>
      </c>
      <c r="AE34" s="12" t="n">
        <f aca="false">AA34*AF34</f>
        <v>1133.70192</v>
      </c>
      <c r="AF34" s="14" t="n">
        <v>0.24</v>
      </c>
      <c r="AG34" s="12" t="n">
        <f aca="false">AA34*AH34</f>
        <v>1983.97836</v>
      </c>
      <c r="AH34" s="14" t="n">
        <v>0.42</v>
      </c>
      <c r="AI34" s="12" t="n">
        <f aca="false">AA34*AJ34</f>
        <v>3495.58092</v>
      </c>
      <c r="AJ34" s="14" t="n">
        <v>0.74</v>
      </c>
      <c r="AK34" s="15" t="n">
        <f aca="false">AA34+AC34</f>
        <v>6377.0733</v>
      </c>
      <c r="AL34" s="13" t="n">
        <f aca="false">(AK34-BI34)/BI34</f>
        <v>0.233333326886628</v>
      </c>
      <c r="AM34" s="15" t="n">
        <f aca="false">AA34+AC34+AE34</f>
        <v>7510.77522</v>
      </c>
      <c r="AN34" s="13" t="n">
        <f aca="false">(AM34-BJ34)/BJ34</f>
        <v>0.234928800795797</v>
      </c>
      <c r="AO34" s="15" t="n">
        <f aca="false">AA34+AC34+AG34</f>
        <v>8361.05166</v>
      </c>
      <c r="AP34" s="13" t="n">
        <f aca="false">(AO34-BK34)/BK34</f>
        <v>0.235843780023827</v>
      </c>
      <c r="AQ34" s="15" t="n">
        <f aca="false">AA34+AC34+AI34</f>
        <v>9872.65422</v>
      </c>
      <c r="AR34" s="13" t="n">
        <f aca="false">(AQ34-BL34)/BL34</f>
        <v>0.240033940413987</v>
      </c>
      <c r="AS34" s="16" t="n">
        <f aca="false">(AK34-AK35)/AK35</f>
        <v>0.0264557089267502</v>
      </c>
      <c r="AT34" s="16" t="n">
        <f aca="false">(AM34-AM35)/AM35</f>
        <v>0.0264557089267501</v>
      </c>
      <c r="AU34" s="16" t="n">
        <f aca="false">(AO34-AO35)/AO35</f>
        <v>0.0264557089267501</v>
      </c>
      <c r="AV34" s="16" t="n">
        <f aca="false">(AQ34-AQ35)/AQ35</f>
        <v>0.0264557089267501</v>
      </c>
      <c r="AW34" s="34"/>
      <c r="AX34" s="17" t="s">
        <v>14</v>
      </c>
      <c r="AY34" s="35" t="n">
        <v>3793.6</v>
      </c>
      <c r="AZ34" s="36"/>
      <c r="BA34" s="35" t="n">
        <v>1377</v>
      </c>
      <c r="BB34" s="37" t="n">
        <f aca="false">BA34/$AY34</f>
        <v>0.362979755377478</v>
      </c>
      <c r="BC34" s="35" t="n">
        <v>911.35</v>
      </c>
      <c r="BD34" s="37" t="n">
        <f aca="false">BC34/$AY34</f>
        <v>0.240233551244201</v>
      </c>
      <c r="BE34" s="35" t="n">
        <v>1594.86</v>
      </c>
      <c r="BF34" s="37" t="n">
        <f aca="false">BE34/$AY34</f>
        <v>0.420408055672712</v>
      </c>
      <c r="BG34" s="35" t="n">
        <v>2791</v>
      </c>
      <c r="BH34" s="37" t="n">
        <f aca="false">BG34/$AY34</f>
        <v>0.735712779417967</v>
      </c>
      <c r="BI34" s="35" t="n">
        <f aca="false">AY34+BA34</f>
        <v>5170.6</v>
      </c>
      <c r="BJ34" s="35" t="n">
        <f aca="false">AY34+BA34+BC34</f>
        <v>6081.95</v>
      </c>
      <c r="BK34" s="35" t="n">
        <f aca="false">AY34+BA34+BE34</f>
        <v>6765.46</v>
      </c>
      <c r="BL34" s="35" t="n">
        <f aca="false">AY34+BA34+BG34</f>
        <v>7961.6</v>
      </c>
    </row>
    <row r="35" customFormat="false" ht="15" hidden="false" customHeight="false" outlineLevel="0" collapsed="false">
      <c r="B35" s="1" t="s">
        <v>18</v>
      </c>
      <c r="C35" s="12" t="n">
        <f aca="false">(AA35*D35)+AA35</f>
        <v>5030.0564482014</v>
      </c>
      <c r="D35" s="13" t="n">
        <f aca="false">D10+0.03</f>
        <v>0.0930132655991559</v>
      </c>
      <c r="E35" s="12" t="n">
        <f aca="false">C35*F35</f>
        <v>1760.51975687049</v>
      </c>
      <c r="F35" s="14" t="n">
        <v>0.35</v>
      </c>
      <c r="G35" s="12" t="n">
        <f aca="false">C35*H35</f>
        <v>1207.21354756834</v>
      </c>
      <c r="H35" s="14" t="n">
        <v>0.24</v>
      </c>
      <c r="I35" s="12" t="n">
        <f aca="false">C35*J35</f>
        <v>2112.62370824459</v>
      </c>
      <c r="J35" s="14" t="n">
        <v>0.42</v>
      </c>
      <c r="K35" s="12" t="n">
        <f aca="false">C35*L35</f>
        <v>3722.24177166904</v>
      </c>
      <c r="L35" s="14" t="n">
        <v>0.74</v>
      </c>
      <c r="M35" s="15" t="n">
        <f aca="false">C35+E35</f>
        <v>6790.57620507189</v>
      </c>
      <c r="N35" s="13" t="n">
        <f aca="false">(M35-AK35)/AK35</f>
        <v>0.093013265599156</v>
      </c>
      <c r="O35" s="15" t="n">
        <f aca="false">C35+E35+G35</f>
        <v>7997.78975264022</v>
      </c>
      <c r="P35" s="13" t="n">
        <f aca="false">(O35-AM35)/AM35</f>
        <v>0.093013265599156</v>
      </c>
      <c r="Q35" s="15" t="n">
        <f aca="false">C35+E35+I35</f>
        <v>8903.19991331648</v>
      </c>
      <c r="R35" s="13" t="n">
        <f aca="false">(Q35-AO35)/AO35</f>
        <v>0.0930132655991559</v>
      </c>
      <c r="S35" s="15" t="n">
        <f aca="false">C35+E35+K35</f>
        <v>10512.8179767409</v>
      </c>
      <c r="T35" s="13" t="n">
        <f aca="false">(S35-AQ35)/AQ35</f>
        <v>0.0930132655991559</v>
      </c>
      <c r="U35" s="16" t="n">
        <f aca="false">(M35-M36)/M36</f>
        <v>0.0228323597305012</v>
      </c>
      <c r="V35" s="16" t="n">
        <f aca="false">(O35-O36)/O36</f>
        <v>0.0228323597305011</v>
      </c>
      <c r="W35" s="16" t="n">
        <f aca="false">(Q35-Q36)/Q36</f>
        <v>0.0228323597305011</v>
      </c>
      <c r="X35" s="16" t="n">
        <f aca="false">(S35-S36)/S36</f>
        <v>0.0228323597305012</v>
      </c>
      <c r="Y35" s="16"/>
      <c r="Z35" s="1" t="s">
        <v>18</v>
      </c>
      <c r="AA35" s="12" t="n">
        <f aca="false">(AY35*AB35)+AY35</f>
        <v>4602.0086</v>
      </c>
      <c r="AB35" s="13" t="n">
        <f aca="false">AB10+0.03</f>
        <v>0.255794216044228</v>
      </c>
      <c r="AC35" s="12" t="n">
        <f aca="false">AA35*AD35</f>
        <v>1610.70301</v>
      </c>
      <c r="AD35" s="14" t="n">
        <v>0.35</v>
      </c>
      <c r="AE35" s="12" t="n">
        <f aca="false">AA35*AF35</f>
        <v>1104.482064</v>
      </c>
      <c r="AF35" s="14" t="n">
        <v>0.24</v>
      </c>
      <c r="AG35" s="12" t="n">
        <f aca="false">AA35*AH35</f>
        <v>1932.843612</v>
      </c>
      <c r="AH35" s="14" t="n">
        <v>0.42</v>
      </c>
      <c r="AI35" s="12" t="n">
        <f aca="false">AA35*AJ35</f>
        <v>3405.486364</v>
      </c>
      <c r="AJ35" s="14" t="n">
        <v>0.74</v>
      </c>
      <c r="AK35" s="15" t="n">
        <f aca="false">AA35+AC35</f>
        <v>6212.71161</v>
      </c>
      <c r="AL35" s="13" t="n">
        <f aca="false">(AK35-BI35)/BI35</f>
        <v>0.240403865735472</v>
      </c>
      <c r="AM35" s="15" t="n">
        <f aca="false">AA35+AC35+AE35</f>
        <v>7317.193674</v>
      </c>
      <c r="AN35" s="13" t="n">
        <f aca="false">(AM35-BJ35)/BJ35</f>
        <v>0.242767896097367</v>
      </c>
      <c r="AO35" s="15" t="n">
        <f aca="false">AA35+AC35+AG35</f>
        <v>8145.555222</v>
      </c>
      <c r="AP35" s="13" t="n">
        <f aca="false">(AO35-BK35)/BK35</f>
        <v>0.244126157859607</v>
      </c>
      <c r="AQ35" s="15" t="n">
        <f aca="false">AA35+AC35+AI35</f>
        <v>9618.197974</v>
      </c>
      <c r="AR35" s="13" t="n">
        <f aca="false">(AQ35-BL35)/BL35</f>
        <v>0.248926847998421</v>
      </c>
      <c r="AS35" s="16" t="n">
        <f aca="false">(AK35-AK36)/AK36</f>
        <v>0.0263968388463844</v>
      </c>
      <c r="AT35" s="16" t="n">
        <f aca="false">(AM35-AM36)/AM36</f>
        <v>0.0263968388463844</v>
      </c>
      <c r="AU35" s="16" t="n">
        <f aca="false">(AO35-AO36)/AO36</f>
        <v>0.0263968388463844</v>
      </c>
      <c r="AV35" s="16" t="n">
        <f aca="false">(AQ35-AQ36)/AQ36</f>
        <v>0.0263968388463845</v>
      </c>
      <c r="AW35" s="34"/>
      <c r="AX35" s="17" t="s">
        <v>15</v>
      </c>
      <c r="AY35" s="35" t="n">
        <v>3664.62</v>
      </c>
      <c r="AZ35" s="36"/>
      <c r="BA35" s="35" t="n">
        <v>1344</v>
      </c>
      <c r="BB35" s="37" t="n">
        <f aca="false">BA35/$AY35</f>
        <v>0.366750167820947</v>
      </c>
      <c r="BC35" s="35" t="n">
        <v>879.2</v>
      </c>
      <c r="BD35" s="37" t="n">
        <f aca="false">BC35/$AY35</f>
        <v>0.23991573478287</v>
      </c>
      <c r="BE35" s="35" t="n">
        <v>1538.59</v>
      </c>
      <c r="BF35" s="37" t="n">
        <f aca="false">BE35/$AY35</f>
        <v>0.41984980707413</v>
      </c>
      <c r="BG35" s="35" t="n">
        <v>2692.55</v>
      </c>
      <c r="BH35" s="37" t="n">
        <f aca="false">BG35/$AY35</f>
        <v>0.734741937772539</v>
      </c>
      <c r="BI35" s="35" t="n">
        <f aca="false">AY35+BA35</f>
        <v>5008.62</v>
      </c>
      <c r="BJ35" s="35" t="n">
        <f aca="false">AY35+BA35+BC35</f>
        <v>5887.82</v>
      </c>
      <c r="BK35" s="35" t="n">
        <f aca="false">AY35+BA35+BE35</f>
        <v>6547.21</v>
      </c>
      <c r="BL35" s="35" t="n">
        <f aca="false">AY35+BA35+BG35</f>
        <v>7701.17</v>
      </c>
    </row>
    <row r="36" customFormat="false" ht="15" hidden="false" customHeight="false" outlineLevel="0" collapsed="false">
      <c r="B36" s="1" t="s">
        <v>13</v>
      </c>
      <c r="C36" s="12" t="n">
        <f aca="false">(AA36*D36)+AA36</f>
        <v>4917.77210639555</v>
      </c>
      <c r="D36" s="13" t="n">
        <f aca="false">D11+0.03</f>
        <v>0.0968223188829593</v>
      </c>
      <c r="E36" s="12" t="n">
        <f aca="false">C36*F36</f>
        <v>1721.22023723844</v>
      </c>
      <c r="F36" s="14" t="n">
        <v>0.35</v>
      </c>
      <c r="G36" s="12" t="n">
        <f aca="false">C36*H36</f>
        <v>1180.26530553493</v>
      </c>
      <c r="H36" s="14" t="n">
        <v>0.24</v>
      </c>
      <c r="I36" s="12" t="n">
        <f aca="false">C36*J36</f>
        <v>2065.46428468613</v>
      </c>
      <c r="J36" s="14" t="n">
        <v>0.42</v>
      </c>
      <c r="K36" s="12" t="n">
        <f aca="false">C36*L36</f>
        <v>3639.15135873271</v>
      </c>
      <c r="L36" s="14" t="n">
        <v>0.74</v>
      </c>
      <c r="M36" s="15" t="n">
        <f aca="false">C36+E36</f>
        <v>6638.99234363399</v>
      </c>
      <c r="N36" s="13" t="n">
        <f aca="false">(M36-AK36)/AK36</f>
        <v>0.0968223188829591</v>
      </c>
      <c r="O36" s="15" t="n">
        <f aca="false">C36+E36+G36</f>
        <v>7819.25764916893</v>
      </c>
      <c r="P36" s="13" t="n">
        <f aca="false">(O36-AM36)/AM36</f>
        <v>0.0968223188829592</v>
      </c>
      <c r="Q36" s="15" t="n">
        <f aca="false">C36+E36+I36</f>
        <v>8704.45662832013</v>
      </c>
      <c r="R36" s="13" t="n">
        <f aca="false">(Q36-AO36)/AO36</f>
        <v>0.0968223188829591</v>
      </c>
      <c r="S36" s="15" t="n">
        <f aca="false">C36+E36+K36</f>
        <v>10278.1437023667</v>
      </c>
      <c r="T36" s="13" t="n">
        <f aca="false">(S36-AQ36)/AQ36</f>
        <v>0.0968223188829591</v>
      </c>
      <c r="U36" s="16" t="n">
        <f aca="false">(M36-M37)/M37</f>
        <v>0.0227484006401736</v>
      </c>
      <c r="V36" s="16" t="n">
        <f aca="false">(O36-O37)/O37</f>
        <v>0.0227484006401737</v>
      </c>
      <c r="W36" s="16" t="n">
        <f aca="false">(Q36-Q37)/Q37</f>
        <v>0.0227484006401737</v>
      </c>
      <c r="X36" s="16" t="n">
        <f aca="false">(S36-S37)/S37</f>
        <v>0.0227484006401737</v>
      </c>
      <c r="Y36" s="16"/>
      <c r="Z36" s="1" t="s">
        <v>13</v>
      </c>
      <c r="AA36" s="12" t="n">
        <f aca="false">(AY36*AB36)+AY36</f>
        <v>4483.6543</v>
      </c>
      <c r="AB36" s="13" t="n">
        <f aca="false">AB11+0.03</f>
        <v>0.264493669993598</v>
      </c>
      <c r="AC36" s="12" t="n">
        <f aca="false">AA36*AD36</f>
        <v>1569.279005</v>
      </c>
      <c r="AD36" s="14" t="n">
        <v>0.35</v>
      </c>
      <c r="AE36" s="12" t="n">
        <f aca="false">AA36*AF36</f>
        <v>1076.077032</v>
      </c>
      <c r="AF36" s="14" t="n">
        <v>0.24</v>
      </c>
      <c r="AG36" s="12" t="n">
        <f aca="false">AA36*AH36</f>
        <v>1883.134806</v>
      </c>
      <c r="AH36" s="14" t="n">
        <v>0.42</v>
      </c>
      <c r="AI36" s="12" t="n">
        <f aca="false">AA36*AJ36</f>
        <v>3317.904182</v>
      </c>
      <c r="AJ36" s="14" t="n">
        <v>0.74</v>
      </c>
      <c r="AK36" s="15" t="n">
        <f aca="false">AA36+AC36</f>
        <v>6052.933305</v>
      </c>
      <c r="AL36" s="13" t="n">
        <f aca="false">(AK36-BI36)/BI36</f>
        <v>0.243205897334256</v>
      </c>
      <c r="AM36" s="15" t="n">
        <f aca="false">AA36+AC36+AE36</f>
        <v>7129.010337</v>
      </c>
      <c r="AN36" s="13" t="n">
        <f aca="false">(AM36-BJ36)/BJ36</f>
        <v>0.246622519436372</v>
      </c>
      <c r="AO36" s="15" t="n">
        <f aca="false">AA36+AC36+AG36</f>
        <v>7936.068111</v>
      </c>
      <c r="AP36" s="13" t="n">
        <f aca="false">(AO36-BK36)/BK36</f>
        <v>0.248586873430627</v>
      </c>
      <c r="AQ36" s="15" t="n">
        <f aca="false">AA36+AC36+AI36</f>
        <v>9370.837487</v>
      </c>
      <c r="AR36" s="13" t="n">
        <f aca="false">(AQ36-BL36)/BL36</f>
        <v>0.254216036067869</v>
      </c>
      <c r="AS36" s="16" t="n">
        <f aca="false">(AK36-AK37)/AK37</f>
        <v>0.0265825472639878</v>
      </c>
      <c r="AT36" s="16" t="n">
        <f aca="false">(AM36-AM37)/AM37</f>
        <v>0.0265825472639878</v>
      </c>
      <c r="AU36" s="16" t="n">
        <f aca="false">(AO36-AO37)/AO37</f>
        <v>0.0265825472639878</v>
      </c>
      <c r="AV36" s="16" t="n">
        <f aca="false">(AQ36-AQ37)/AQ37</f>
        <v>0.0265825472639878</v>
      </c>
      <c r="AW36" s="34"/>
      <c r="AX36" s="17" t="s">
        <v>13</v>
      </c>
      <c r="AY36" s="35" t="n">
        <v>3545.81</v>
      </c>
      <c r="AZ36" s="36"/>
      <c r="BA36" s="35" t="n">
        <v>1323</v>
      </c>
      <c r="BB36" s="37" t="n">
        <f aca="false">BA36/$AY36</f>
        <v>0.373116438839081</v>
      </c>
      <c r="BC36" s="35" t="n">
        <v>849.85</v>
      </c>
      <c r="BD36" s="37" t="n">
        <f aca="false">BC36/$AY36</f>
        <v>0.239677252870289</v>
      </c>
      <c r="BE36" s="35" t="n">
        <v>1487.23</v>
      </c>
      <c r="BF36" s="37" t="n">
        <f aca="false">BE36/$AY36</f>
        <v>0.41943307735045</v>
      </c>
      <c r="BG36" s="35" t="n">
        <v>2602.66</v>
      </c>
      <c r="BH36" s="37" t="n">
        <f aca="false">BG36/$AY36</f>
        <v>0.734010000535844</v>
      </c>
      <c r="BI36" s="35" t="n">
        <f aca="false">AY36+BA36</f>
        <v>4868.81</v>
      </c>
      <c r="BJ36" s="35" t="n">
        <f aca="false">AY36+BA36+BC36</f>
        <v>5718.66</v>
      </c>
      <c r="BK36" s="35" t="n">
        <f aca="false">AY36+BA36+BE36</f>
        <v>6356.04</v>
      </c>
      <c r="BL36" s="35" t="n">
        <f aca="false">AY36+BA36+BG36</f>
        <v>7471.47</v>
      </c>
    </row>
    <row r="37" customFormat="false" ht="15" hidden="false" customHeight="false" outlineLevel="0" collapsed="false">
      <c r="B37" s="1" t="s">
        <v>14</v>
      </c>
      <c r="C37" s="12" t="n">
        <f aca="false">(AA37*D37)+AA37</f>
        <v>4808.38894816882</v>
      </c>
      <c r="D37" s="13" t="n">
        <f aca="false">D12+0.03</f>
        <v>0.100934158694429</v>
      </c>
      <c r="E37" s="12" t="n">
        <f aca="false">C37*F37</f>
        <v>1682.93613185909</v>
      </c>
      <c r="F37" s="14" t="n">
        <v>0.35</v>
      </c>
      <c r="G37" s="12" t="n">
        <f aca="false">C37*H37</f>
        <v>1154.01334756052</v>
      </c>
      <c r="H37" s="14" t="n">
        <v>0.24</v>
      </c>
      <c r="I37" s="12" t="n">
        <f aca="false">C37*J37</f>
        <v>2019.52335823091</v>
      </c>
      <c r="J37" s="14" t="n">
        <v>0.42</v>
      </c>
      <c r="K37" s="12" t="n">
        <f aca="false">C37*L37</f>
        <v>3558.20782164493</v>
      </c>
      <c r="L37" s="14" t="n">
        <v>0.74</v>
      </c>
      <c r="M37" s="15" t="n">
        <f aca="false">C37+E37</f>
        <v>6491.32508002791</v>
      </c>
      <c r="N37" s="13" t="n">
        <f aca="false">(M37-AK37)/AK37</f>
        <v>0.100934158694429</v>
      </c>
      <c r="O37" s="15" t="n">
        <f aca="false">C37+E37+G37</f>
        <v>7645.33842758843</v>
      </c>
      <c r="P37" s="13" t="n">
        <f aca="false">(O37-AM37)/AM37</f>
        <v>0.100934158694429</v>
      </c>
      <c r="Q37" s="15" t="n">
        <f aca="false">C37+E37+I37</f>
        <v>8510.84843825882</v>
      </c>
      <c r="R37" s="13" t="n">
        <f aca="false">(Q37-AO37)/AO37</f>
        <v>0.100934158694429</v>
      </c>
      <c r="S37" s="15" t="n">
        <f aca="false">C37+E37+K37</f>
        <v>10049.5329016728</v>
      </c>
      <c r="T37" s="13" t="n">
        <f aca="false">(S37-AQ37)/AQ37</f>
        <v>0.100934158694429</v>
      </c>
      <c r="U37" s="16" t="n">
        <f aca="false">(M37-M38)/M38</f>
        <v>0.0228506284786182</v>
      </c>
      <c r="V37" s="16" t="n">
        <f aca="false">(O37-O38)/O38</f>
        <v>0.0228506284786183</v>
      </c>
      <c r="W37" s="16" t="n">
        <f aca="false">(Q37-Q38)/Q38</f>
        <v>0.0228506284786182</v>
      </c>
      <c r="X37" s="16" t="n">
        <f aca="false">(S37-S38)/S38</f>
        <v>0.0228506284786181</v>
      </c>
      <c r="Y37" s="16"/>
      <c r="Z37" s="1" t="s">
        <v>14</v>
      </c>
      <c r="AA37" s="12" t="n">
        <f aca="false">(AY37*AB37)+AY37</f>
        <v>4367.5536</v>
      </c>
      <c r="AB37" s="13" t="n">
        <f aca="false">AB12+0.03</f>
        <v>0.275153454477507</v>
      </c>
      <c r="AC37" s="12" t="n">
        <f aca="false">AA37*AD37</f>
        <v>1528.64376</v>
      </c>
      <c r="AD37" s="14" t="n">
        <v>0.35</v>
      </c>
      <c r="AE37" s="12" t="n">
        <f aca="false">AA37*AF37</f>
        <v>1048.212864</v>
      </c>
      <c r="AF37" s="14" t="n">
        <v>0.24</v>
      </c>
      <c r="AG37" s="12" t="n">
        <f aca="false">AA37*AH37</f>
        <v>1834.372512</v>
      </c>
      <c r="AH37" s="14" t="n">
        <v>0.42</v>
      </c>
      <c r="AI37" s="12" t="n">
        <f aca="false">AA37*AJ37</f>
        <v>3231.989664</v>
      </c>
      <c r="AJ37" s="14" t="n">
        <v>0.74</v>
      </c>
      <c r="AK37" s="15" t="n">
        <f aca="false">AA37+AC37</f>
        <v>5896.19736</v>
      </c>
      <c r="AL37" s="13" t="n">
        <f aca="false">(AK37-BI37)/BI37</f>
        <v>0.249162597561079</v>
      </c>
      <c r="AM37" s="15" t="n">
        <f aca="false">AA37+AC37+AE37</f>
        <v>6944.410224</v>
      </c>
      <c r="AN37" s="13" t="n">
        <f aca="false">(AM37-BJ37)/BJ37</f>
        <v>0.253363382437345</v>
      </c>
      <c r="AO37" s="15" t="n">
        <f aca="false">AA37+AC37+AG37</f>
        <v>7730.569872</v>
      </c>
      <c r="AP37" s="13" t="n">
        <f aca="false">(AO37-BK37)/BK37</f>
        <v>0.255782161735418</v>
      </c>
      <c r="AQ37" s="15" t="n">
        <f aca="false">AA37+AC37+AI37</f>
        <v>9128.187024</v>
      </c>
      <c r="AR37" s="13" t="n">
        <f aca="false">(AQ37-BL37)/BL37</f>
        <v>0.262040435345257</v>
      </c>
      <c r="AS37" s="16" t="n">
        <f aca="false">(AK37-AK38)/AK38</f>
        <v>0.026683668856726</v>
      </c>
      <c r="AT37" s="16" t="n">
        <f aca="false">(AM37-AM38)/AM38</f>
        <v>0.0266836688567261</v>
      </c>
      <c r="AU37" s="16" t="n">
        <f aca="false">(AO37-AO38)/AO38</f>
        <v>0.026683668856726</v>
      </c>
      <c r="AV37" s="16" t="n">
        <f aca="false">(AQ37-AQ38)/AQ38</f>
        <v>0.0266836688567262</v>
      </c>
      <c r="AW37" s="34"/>
      <c r="AX37" s="17" t="s">
        <v>14</v>
      </c>
      <c r="AY37" s="35" t="n">
        <v>3425.12</v>
      </c>
      <c r="AZ37" s="36"/>
      <c r="BA37" s="35" t="n">
        <v>1295</v>
      </c>
      <c r="BB37" s="37" t="n">
        <f aca="false">BA37/$AY37</f>
        <v>0.378088942869155</v>
      </c>
      <c r="BC37" s="35" t="n">
        <v>820.5</v>
      </c>
      <c r="BD37" s="37" t="n">
        <f aca="false">BC37/$AY37</f>
        <v>0.239553650675013</v>
      </c>
      <c r="BE37" s="35" t="n">
        <v>1435.86</v>
      </c>
      <c r="BF37" s="37" t="n">
        <f aca="false">BE37/$AY37</f>
        <v>0.419214509272668</v>
      </c>
      <c r="BG37" s="35" t="n">
        <v>2512.76</v>
      </c>
      <c r="BH37" s="37" t="n">
        <f aca="false">BG37/$AY37</f>
        <v>0.733626851030037</v>
      </c>
      <c r="BI37" s="35" t="n">
        <f aca="false">AY37+BA37</f>
        <v>4720.12</v>
      </c>
      <c r="BJ37" s="35" t="n">
        <f aca="false">AY37+BA37+BC37</f>
        <v>5540.62</v>
      </c>
      <c r="BK37" s="35" t="n">
        <f aca="false">AY37+BA37+BE37</f>
        <v>6155.98</v>
      </c>
      <c r="BL37" s="35" t="n">
        <f aca="false">AY37+BA37+BG37</f>
        <v>7232.88</v>
      </c>
    </row>
    <row r="38" customFormat="false" ht="15.75" hidden="false" customHeight="false" outlineLevel="0" collapsed="false">
      <c r="B38" s="1" t="s">
        <v>15</v>
      </c>
      <c r="C38" s="19" t="n">
        <f aca="false">(AA38*D38)+AA38</f>
        <v>4700.96885536532</v>
      </c>
      <c r="D38" s="20" t="n">
        <f aca="false">D13+0.03</f>
        <v>0.10505981005194</v>
      </c>
      <c r="E38" s="19" t="n">
        <f aca="false">C38*F38</f>
        <v>1645.33909937786</v>
      </c>
      <c r="F38" s="21" t="n">
        <v>0.35</v>
      </c>
      <c r="G38" s="19" t="n">
        <f aca="false">C38*H38</f>
        <v>1128.23252528768</v>
      </c>
      <c r="H38" s="21" t="n">
        <v>0.24</v>
      </c>
      <c r="I38" s="19" t="n">
        <f aca="false">C38*J38</f>
        <v>1974.40691925343</v>
      </c>
      <c r="J38" s="21" t="n">
        <v>0.42</v>
      </c>
      <c r="K38" s="19" t="n">
        <f aca="false">C38*L38</f>
        <v>3478.71695297033</v>
      </c>
      <c r="L38" s="21" t="n">
        <v>0.74</v>
      </c>
      <c r="M38" s="22" t="n">
        <f aca="false">C38+E38</f>
        <v>6346.30795474318</v>
      </c>
      <c r="N38" s="20" t="n">
        <f aca="false">(M38-AK38)/AK38</f>
        <v>0.10505981005194</v>
      </c>
      <c r="O38" s="22" t="n">
        <f aca="false">C38+E38+G38</f>
        <v>7474.54048003085</v>
      </c>
      <c r="P38" s="20" t="n">
        <f aca="false">(O38-AM38)/AM38</f>
        <v>0.10505981005194</v>
      </c>
      <c r="Q38" s="22" t="n">
        <f aca="false">C38+E38+I38</f>
        <v>8320.71487399661</v>
      </c>
      <c r="R38" s="20" t="n">
        <f aca="false">(Q38-AO38)/AO38</f>
        <v>0.10505981005194</v>
      </c>
      <c r="S38" s="22" t="n">
        <f aca="false">C38+E38+K38</f>
        <v>9825.02490771351</v>
      </c>
      <c r="T38" s="20" t="n">
        <f aca="false">(S38-AQ38)/AQ38</f>
        <v>0.10505981005194</v>
      </c>
      <c r="U38" s="16" t="n">
        <f aca="false">(M38-M39)/M39</f>
        <v>0.0451270885742945</v>
      </c>
      <c r="V38" s="16" t="n">
        <f aca="false">(O38-O39)/O39</f>
        <v>0.0451270885742945</v>
      </c>
      <c r="W38" s="16" t="n">
        <f aca="false">(Q38-Q39)/Q39</f>
        <v>0.0451270885742945</v>
      </c>
      <c r="X38" s="16" t="n">
        <f aca="false">(S38-S39)/S39</f>
        <v>0.0451270885742945</v>
      </c>
      <c r="Y38" s="16"/>
      <c r="Z38" s="1" t="s">
        <v>15</v>
      </c>
      <c r="AA38" s="19" t="n">
        <f aca="false">(AY38*AB38)+AY38</f>
        <v>4254.0402</v>
      </c>
      <c r="AB38" s="20" t="n">
        <f aca="false">AB13+0.03</f>
        <v>0.286242176492287</v>
      </c>
      <c r="AC38" s="19" t="n">
        <f aca="false">AA38*AD38</f>
        <v>1488.91407</v>
      </c>
      <c r="AD38" s="21" t="n">
        <v>0.35</v>
      </c>
      <c r="AE38" s="19" t="n">
        <f aca="false">AA38*AF38</f>
        <v>1020.969648</v>
      </c>
      <c r="AF38" s="21" t="n">
        <v>0.24</v>
      </c>
      <c r="AG38" s="19" t="n">
        <f aca="false">AA38*AH38</f>
        <v>1786.696884</v>
      </c>
      <c r="AH38" s="21" t="n">
        <v>0.42</v>
      </c>
      <c r="AI38" s="19" t="n">
        <f aca="false">AA38*AJ38</f>
        <v>3147.989748</v>
      </c>
      <c r="AJ38" s="21" t="n">
        <v>0.74</v>
      </c>
      <c r="AK38" s="22" t="n">
        <f aca="false">AA38+AC38</f>
        <v>5742.95427</v>
      </c>
      <c r="AL38" s="20" t="n">
        <f aca="false">(AK38-BI38)/BI38</f>
        <v>0.256295587289504</v>
      </c>
      <c r="AM38" s="22" t="n">
        <f aca="false">AA38+AC38+AE38</f>
        <v>6763.923918</v>
      </c>
      <c r="AN38" s="20" t="n">
        <f aca="false">(AM38-BJ38)/BJ38</f>
        <v>0.261671886634782</v>
      </c>
      <c r="AO38" s="22" t="n">
        <f aca="false">AA38+AC38+AG38</f>
        <v>7529.651154</v>
      </c>
      <c r="AP38" s="20" t="n">
        <f aca="false">(AO38-BK38)/BK38</f>
        <v>0.264769115023734</v>
      </c>
      <c r="AQ38" s="22" t="n">
        <f aca="false">AA38+AC38+AI38</f>
        <v>8890.944018</v>
      </c>
      <c r="AR38" s="20" t="n">
        <f aca="false">(AQ38-BL38)/BL38</f>
        <v>0.271966491461991</v>
      </c>
      <c r="AS38" s="16" t="n">
        <f aca="false">(AK38-AK39)/AK39</f>
        <v>0.041110378022529</v>
      </c>
      <c r="AT38" s="16" t="n">
        <f aca="false">(AM38-AM39)/AM39</f>
        <v>0.0411103780225289</v>
      </c>
      <c r="AU38" s="16" t="n">
        <f aca="false">(AO38-AO39)/AO39</f>
        <v>0.0411103780225289</v>
      </c>
      <c r="AV38" s="16" t="n">
        <f aca="false">(AQ38-AQ39)/AQ39</f>
        <v>0.041110378022529</v>
      </c>
      <c r="AW38" s="34"/>
      <c r="AX38" s="17" t="s">
        <v>15</v>
      </c>
      <c r="AY38" s="38" t="n">
        <v>3307.34</v>
      </c>
      <c r="AZ38" s="39"/>
      <c r="BA38" s="38" t="n">
        <v>1264</v>
      </c>
      <c r="BB38" s="40" t="n">
        <f aca="false">BA38/$AY38</f>
        <v>0.382180241523399</v>
      </c>
      <c r="BC38" s="38" t="n">
        <v>789.74</v>
      </c>
      <c r="BD38" s="40" t="n">
        <f aca="false">BC38/$AY38</f>
        <v>0.238784037927761</v>
      </c>
      <c r="BE38" s="38" t="n">
        <v>1382.04</v>
      </c>
      <c r="BF38" s="40" t="n">
        <f aca="false">BE38/$AY38</f>
        <v>0.417870554584651</v>
      </c>
      <c r="BG38" s="38" t="n">
        <v>2418.58</v>
      </c>
      <c r="BH38" s="40" t="n">
        <f aca="false">BG38/$AY38</f>
        <v>0.731276494101</v>
      </c>
      <c r="BI38" s="38" t="n">
        <f aca="false">AY38+BA38</f>
        <v>4571.34</v>
      </c>
      <c r="BJ38" s="38" t="n">
        <f aca="false">AY38+BA38+BC38</f>
        <v>5361.08</v>
      </c>
      <c r="BK38" s="38" t="n">
        <f aca="false">AY38+BA38+BE38</f>
        <v>5953.38</v>
      </c>
      <c r="BL38" s="38" t="n">
        <f aca="false">AY38+BA38+BG38</f>
        <v>6989.92</v>
      </c>
    </row>
    <row r="39" customFormat="false" ht="15" hidden="false" customHeight="false" outlineLevel="0" collapsed="false">
      <c r="B39" s="1" t="s">
        <v>16</v>
      </c>
      <c r="C39" s="23" t="n">
        <f aca="false">(AA39*D39)+AA39</f>
        <v>4497.98776317062</v>
      </c>
      <c r="D39" s="24" t="n">
        <f aca="false">D14+0.03</f>
        <v>0.100812761584923</v>
      </c>
      <c r="E39" s="23" t="n">
        <f aca="false">C39*F39</f>
        <v>1574.29571710972</v>
      </c>
      <c r="F39" s="25" t="n">
        <v>0.35</v>
      </c>
      <c r="G39" s="23" t="n">
        <f aca="false">C39*H39</f>
        <v>1079.51706316095</v>
      </c>
      <c r="H39" s="25" t="n">
        <v>0.24</v>
      </c>
      <c r="I39" s="23" t="n">
        <f aca="false">C39*J39</f>
        <v>1889.15486053166</v>
      </c>
      <c r="J39" s="25" t="n">
        <v>0.42</v>
      </c>
      <c r="K39" s="23" t="n">
        <f aca="false">C39*L39</f>
        <v>3328.51094474626</v>
      </c>
      <c r="L39" s="25" t="n">
        <v>0.74</v>
      </c>
      <c r="M39" s="26" t="n">
        <f aca="false">C39+E39</f>
        <v>6072.28348028034</v>
      </c>
      <c r="N39" s="24" t="n">
        <f aca="false">(M39-AK39)/AK39</f>
        <v>0.100812761584923</v>
      </c>
      <c r="O39" s="26" t="n">
        <f aca="false">C39+E39+G39</f>
        <v>7151.80054344129</v>
      </c>
      <c r="P39" s="24" t="n">
        <f aca="false">(O39-AM39)/AM39</f>
        <v>0.100812761584923</v>
      </c>
      <c r="Q39" s="26" t="n">
        <f aca="false">C39+E39+I39</f>
        <v>7961.438340812</v>
      </c>
      <c r="R39" s="24" t="n">
        <f aca="false">(Q39-AO39)/AO39</f>
        <v>0.100812761584923</v>
      </c>
      <c r="S39" s="26" t="n">
        <f aca="false">C39+E39+K39</f>
        <v>9400.7944250266</v>
      </c>
      <c r="T39" s="24" t="n">
        <f aca="false">(S39-AQ39)/AQ39</f>
        <v>0.100812761584923</v>
      </c>
      <c r="U39" s="16" t="n">
        <f aca="false">(M39-M40)/M40</f>
        <v>0.0229392750678771</v>
      </c>
      <c r="V39" s="16" t="n">
        <f aca="false">(O39-O40)/O40</f>
        <v>0.022939275067877</v>
      </c>
      <c r="W39" s="16" t="n">
        <f aca="false">(Q39-Q40)/Q40</f>
        <v>0.0229392750678771</v>
      </c>
      <c r="X39" s="16" t="n">
        <f aca="false">(S39-S40)/S40</f>
        <v>0.0229392750678771</v>
      </c>
      <c r="Y39" s="16"/>
      <c r="Z39" s="1" t="s">
        <v>16</v>
      </c>
      <c r="AA39" s="23" t="n">
        <f aca="false">(AY39*AB39)+AY39</f>
        <v>4086.0607</v>
      </c>
      <c r="AB39" s="24" t="n">
        <f aca="false">AB14+0.03</f>
        <v>0.277416911298063</v>
      </c>
      <c r="AC39" s="23" t="n">
        <f aca="false">AA39*AD39</f>
        <v>1430.121245</v>
      </c>
      <c r="AD39" s="25" t="n">
        <v>0.35</v>
      </c>
      <c r="AE39" s="23" t="n">
        <f aca="false">AA39*AF39</f>
        <v>980.654568</v>
      </c>
      <c r="AF39" s="25" t="n">
        <v>0.24</v>
      </c>
      <c r="AG39" s="23" t="n">
        <f aca="false">AA39*AH39</f>
        <v>1716.145494</v>
      </c>
      <c r="AH39" s="25" t="n">
        <v>0.42</v>
      </c>
      <c r="AI39" s="23" t="n">
        <f aca="false">AA39*AJ39</f>
        <v>3023.684918</v>
      </c>
      <c r="AJ39" s="25" t="n">
        <v>0.74</v>
      </c>
      <c r="AK39" s="26" t="n">
        <f aca="false">AA39+AC39</f>
        <v>5516.181945</v>
      </c>
      <c r="AL39" s="24" t="n">
        <f aca="false">(AK39-BI39)/BI39</f>
        <v>0.241631071490471</v>
      </c>
      <c r="AM39" s="26" t="n">
        <f aca="false">AA39+AC39+AE39</f>
        <v>6496.836513</v>
      </c>
      <c r="AN39" s="24" t="n">
        <f aca="false">(AM39-BJ39)/BJ39</f>
        <v>0.247985253733293</v>
      </c>
      <c r="AO39" s="26" t="n">
        <f aca="false">AA39+AC39+AG39</f>
        <v>7232.327439</v>
      </c>
      <c r="AP39" s="24" t="n">
        <f aca="false">(AO39-BK39)/BK39</f>
        <v>0.25164451565004</v>
      </c>
      <c r="AQ39" s="26" t="n">
        <f aca="false">AA39+AC39+AI39</f>
        <v>8539.866863</v>
      </c>
      <c r="AR39" s="24" t="n">
        <f aca="false">(AQ39-BL39)/BL39</f>
        <v>0.259580388440588</v>
      </c>
      <c r="AS39" s="16" t="n">
        <f aca="false">(AK39-AK40)/AK40</f>
        <v>0.0264635504841742</v>
      </c>
      <c r="AT39" s="16" t="n">
        <f aca="false">(AM39-AM40)/AM40</f>
        <v>0.0264635504841741</v>
      </c>
      <c r="AU39" s="16" t="n">
        <f aca="false">(AO39-AO40)/AO40</f>
        <v>0.0264635504841743</v>
      </c>
      <c r="AV39" s="16" t="n">
        <f aca="false">(AQ39-AQ40)/AQ40</f>
        <v>0.026463550484174</v>
      </c>
      <c r="AW39" s="34"/>
      <c r="AX39" s="17" t="s">
        <v>13</v>
      </c>
      <c r="AY39" s="35" t="n">
        <v>3198.69</v>
      </c>
      <c r="AZ39" s="36"/>
      <c r="BA39" s="35" t="n">
        <v>1244</v>
      </c>
      <c r="BB39" s="37" t="n">
        <f aca="false">BA39/$AY39</f>
        <v>0.388909209707724</v>
      </c>
      <c r="BC39" s="35" t="n">
        <v>763.17</v>
      </c>
      <c r="BD39" s="37" t="n">
        <f aca="false">BC39/$AY39</f>
        <v>0.238588297084119</v>
      </c>
      <c r="BE39" s="35" t="n">
        <v>1335.57</v>
      </c>
      <c r="BF39" s="37" t="n">
        <f aca="false">BE39/$AY39</f>
        <v>0.417536554026805</v>
      </c>
      <c r="BG39" s="35" t="n">
        <v>2337.24</v>
      </c>
      <c r="BH39" s="37" t="n">
        <f aca="false">BG39/$AY39</f>
        <v>0.730686624837043</v>
      </c>
      <c r="BI39" s="35" t="n">
        <f aca="false">AY39+BA39</f>
        <v>4442.69</v>
      </c>
      <c r="BJ39" s="35" t="n">
        <f aca="false">AY39+BA39+BC39</f>
        <v>5205.86</v>
      </c>
      <c r="BK39" s="35" t="n">
        <f aca="false">AY39+BA39+BE39</f>
        <v>5778.26</v>
      </c>
      <c r="BL39" s="35" t="n">
        <f aca="false">AY39+BA39+BG39</f>
        <v>6779.93</v>
      </c>
    </row>
    <row r="40" customFormat="false" ht="15" hidden="false" customHeight="false" outlineLevel="0" collapsed="false">
      <c r="B40" s="1" t="s">
        <v>17</v>
      </c>
      <c r="C40" s="12" t="n">
        <f aca="false">(AA40*D40)+AA40</f>
        <v>4397.120995156</v>
      </c>
      <c r="D40" s="13" t="n">
        <f aca="false">D15+0.03</f>
        <v>0.104605330164658</v>
      </c>
      <c r="E40" s="12" t="n">
        <f aca="false">C40*F40</f>
        <v>1538.9923483046</v>
      </c>
      <c r="F40" s="14" t="n">
        <v>0.35</v>
      </c>
      <c r="G40" s="12" t="n">
        <f aca="false">C40*H40</f>
        <v>1055.30903883744</v>
      </c>
      <c r="H40" s="14" t="n">
        <v>0.24</v>
      </c>
      <c r="I40" s="12" t="n">
        <f aca="false">C40*J40</f>
        <v>1846.79081796552</v>
      </c>
      <c r="J40" s="14" t="n">
        <v>0.42</v>
      </c>
      <c r="K40" s="12" t="n">
        <f aca="false">C40*L40</f>
        <v>3253.86953641544</v>
      </c>
      <c r="L40" s="14" t="n">
        <v>0.74</v>
      </c>
      <c r="M40" s="15" t="n">
        <f aca="false">C40+E40</f>
        <v>5936.1133434606</v>
      </c>
      <c r="N40" s="13" t="n">
        <f aca="false">(M40-AK40)/AK40</f>
        <v>0.104605330164658</v>
      </c>
      <c r="O40" s="15" t="n">
        <f aca="false">C40+E40+G40</f>
        <v>6991.42238229804</v>
      </c>
      <c r="P40" s="13" t="n">
        <f aca="false">(O40-AM40)/AM40</f>
        <v>0.104605330164658</v>
      </c>
      <c r="Q40" s="15" t="n">
        <f aca="false">C40+E40+I40</f>
        <v>7782.90416142612</v>
      </c>
      <c r="R40" s="13" t="n">
        <f aca="false">(Q40-AO40)/AO40</f>
        <v>0.104605330164658</v>
      </c>
      <c r="S40" s="15" t="n">
        <f aca="false">C40+E40+K40</f>
        <v>9189.98287987604</v>
      </c>
      <c r="T40" s="13" t="n">
        <f aca="false">(S40-AQ40)/AQ40</f>
        <v>0.104605330164658</v>
      </c>
      <c r="U40" s="16" t="n">
        <f aca="false">(M40-M41)/M41</f>
        <v>0.0228294341002573</v>
      </c>
      <c r="V40" s="16" t="n">
        <f aca="false">(O40-O41)/O41</f>
        <v>0.0228294341002573</v>
      </c>
      <c r="W40" s="16" t="n">
        <f aca="false">(Q40-Q41)/Q41</f>
        <v>0.0228294341002573</v>
      </c>
      <c r="X40" s="16" t="n">
        <f aca="false">(S40-S41)/S41</f>
        <v>0.0228294341002572</v>
      </c>
      <c r="Y40" s="16"/>
      <c r="Z40" s="1" t="s">
        <v>17</v>
      </c>
      <c r="AA40" s="12" t="n">
        <f aca="false">(AY40*AB40)+AY40</f>
        <v>3980.7168</v>
      </c>
      <c r="AB40" s="13" t="n">
        <f aca="false">AB15+0.03</f>
        <v>0.288858497163727</v>
      </c>
      <c r="AC40" s="12" t="n">
        <f aca="false">AA40*AD40</f>
        <v>1393.25088</v>
      </c>
      <c r="AD40" s="14" t="n">
        <v>0.35</v>
      </c>
      <c r="AE40" s="12" t="n">
        <f aca="false">AA40*AF40</f>
        <v>955.372032</v>
      </c>
      <c r="AF40" s="14" t="n">
        <v>0.24</v>
      </c>
      <c r="AG40" s="12" t="n">
        <f aca="false">AA40*AH40</f>
        <v>1671.901056</v>
      </c>
      <c r="AH40" s="14" t="n">
        <v>0.42</v>
      </c>
      <c r="AI40" s="12" t="n">
        <f aca="false">AA40*AJ40</f>
        <v>2945.730432</v>
      </c>
      <c r="AJ40" s="14" t="n">
        <v>0.74</v>
      </c>
      <c r="AK40" s="15" t="n">
        <f aca="false">AA40+AC40</f>
        <v>5373.96768</v>
      </c>
      <c r="AL40" s="13" t="n">
        <f aca="false">(AK40-BI40)/BI40</f>
        <v>0.24930668873618</v>
      </c>
      <c r="AM40" s="15" t="n">
        <f aca="false">AA40+AC40+AE40</f>
        <v>6329.339712</v>
      </c>
      <c r="AN40" s="13" t="n">
        <f aca="false">(AM40-BJ40)/BJ40</f>
        <v>0.256272532794516</v>
      </c>
      <c r="AO40" s="15" t="n">
        <f aca="false">AA40+AC40+AG40</f>
        <v>7045.868736</v>
      </c>
      <c r="AP40" s="13" t="n">
        <f aca="false">(AO40-BK40)/BK40</f>
        <v>0.260292834119764</v>
      </c>
      <c r="AQ40" s="15" t="n">
        <f aca="false">AA40+AC40+AI40</f>
        <v>8319.698112</v>
      </c>
      <c r="AR40" s="13" t="n">
        <f aca="false">(AQ40-BL40)/BL40</f>
        <v>0.268735977747516</v>
      </c>
      <c r="AS40" s="16" t="n">
        <f aca="false">(AK40-AK41)/AK41</f>
        <v>0.0267945640037736</v>
      </c>
      <c r="AT40" s="16" t="n">
        <f aca="false">(AM40-AM41)/AM41</f>
        <v>0.0267945640037736</v>
      </c>
      <c r="AU40" s="16" t="n">
        <f aca="false">(AO40-AO41)/AO41</f>
        <v>0.0267945640037735</v>
      </c>
      <c r="AV40" s="16" t="n">
        <f aca="false">(AQ40-AQ41)/AQ41</f>
        <v>0.0267945640037737</v>
      </c>
      <c r="AW40" s="34"/>
      <c r="AX40" s="17" t="s">
        <v>14</v>
      </c>
      <c r="AY40" s="35" t="n">
        <v>3088.56</v>
      </c>
      <c r="AZ40" s="36"/>
      <c r="BA40" s="35" t="n">
        <v>1213</v>
      </c>
      <c r="BB40" s="37" t="n">
        <f aca="false">BA40/$AY40</f>
        <v>0.392739658611133</v>
      </c>
      <c r="BC40" s="35" t="n">
        <v>736.63</v>
      </c>
      <c r="BD40" s="37" t="n">
        <f aca="false">BC40/$AY40</f>
        <v>0.238502732665061</v>
      </c>
      <c r="BE40" s="35" t="n">
        <v>1289.1</v>
      </c>
      <c r="BF40" s="37" t="n">
        <f aca="false">BE40/$AY40</f>
        <v>0.417378972725153</v>
      </c>
      <c r="BG40" s="35" t="n">
        <v>2255.91</v>
      </c>
      <c r="BH40" s="37" t="n">
        <f aca="false">BG40/$AY40</f>
        <v>0.730408345636802</v>
      </c>
      <c r="BI40" s="35" t="n">
        <f aca="false">AY40+BA40</f>
        <v>4301.56</v>
      </c>
      <c r="BJ40" s="35" t="n">
        <f aca="false">AY40+BA40+BC40</f>
        <v>5038.19</v>
      </c>
      <c r="BK40" s="35" t="n">
        <f aca="false">AY40+BA40+BE40</f>
        <v>5590.66</v>
      </c>
      <c r="BL40" s="35" t="n">
        <f aca="false">AY40+BA40+BG40</f>
        <v>6557.47</v>
      </c>
    </row>
    <row r="41" customFormat="false" ht="15" hidden="false" customHeight="false" outlineLevel="0" collapsed="false">
      <c r="B41" s="1" t="s">
        <v>18</v>
      </c>
      <c r="C41" s="12" t="n">
        <f aca="false">(AA41*D41)+AA41</f>
        <v>4298.97776555871</v>
      </c>
      <c r="D41" s="13" t="n">
        <f aca="false">D16+0.03</f>
        <v>0.108887474850954</v>
      </c>
      <c r="E41" s="12" t="n">
        <f aca="false">C41*F41</f>
        <v>1504.64221794555</v>
      </c>
      <c r="F41" s="14" t="n">
        <v>0.35</v>
      </c>
      <c r="G41" s="12" t="n">
        <f aca="false">C41*H41</f>
        <v>1031.75466373409</v>
      </c>
      <c r="H41" s="14" t="n">
        <v>0.24</v>
      </c>
      <c r="I41" s="12" t="n">
        <f aca="false">C41*J41</f>
        <v>1805.57066153466</v>
      </c>
      <c r="J41" s="14" t="n">
        <v>0.42</v>
      </c>
      <c r="K41" s="12" t="n">
        <f aca="false">C41*L41</f>
        <v>3181.24354651344</v>
      </c>
      <c r="L41" s="14" t="n">
        <v>0.74</v>
      </c>
      <c r="M41" s="15" t="n">
        <f aca="false">C41+E41</f>
        <v>5803.61998350426</v>
      </c>
      <c r="N41" s="13" t="n">
        <f aca="false">(M41-AK41)/AK41</f>
        <v>0.108887474850954</v>
      </c>
      <c r="O41" s="15" t="n">
        <f aca="false">C41+E41+G41</f>
        <v>6835.37464723835</v>
      </c>
      <c r="P41" s="13" t="n">
        <f aca="false">(O41-AM41)/AM41</f>
        <v>0.108887474850954</v>
      </c>
      <c r="Q41" s="15" t="n">
        <f aca="false">C41+E41+I41</f>
        <v>7609.19064503891</v>
      </c>
      <c r="R41" s="13" t="n">
        <f aca="false">(Q41-AO41)/AO41</f>
        <v>0.108887474850954</v>
      </c>
      <c r="S41" s="15" t="n">
        <f aca="false">C41+E41+K41</f>
        <v>8984.8635300177</v>
      </c>
      <c r="T41" s="13" t="n">
        <f aca="false">(S41-AQ41)/AQ41</f>
        <v>0.108887474850954</v>
      </c>
      <c r="U41" s="16" t="n">
        <f aca="false">(M41-M42)/M42</f>
        <v>0.0226729997688285</v>
      </c>
      <c r="V41" s="16" t="n">
        <f aca="false">(O41-O42)/O42</f>
        <v>0.0226729997688284</v>
      </c>
      <c r="W41" s="16" t="n">
        <f aca="false">(Q41-Q42)/Q42</f>
        <v>0.0226729997688285</v>
      </c>
      <c r="X41" s="16" t="n">
        <f aca="false">(S41-S42)/S42</f>
        <v>0.0226729997688284</v>
      </c>
      <c r="Y41" s="16"/>
      <c r="Z41" s="1" t="s">
        <v>18</v>
      </c>
      <c r="AA41" s="12" t="n">
        <f aca="false">(AY41*AB41)+AY41</f>
        <v>3876.8386</v>
      </c>
      <c r="AB41" s="13" t="n">
        <f aca="false">AB16+0.03</f>
        <v>0.300681938657058</v>
      </c>
      <c r="AC41" s="12" t="n">
        <f aca="false">AA41*AD41</f>
        <v>1356.89351</v>
      </c>
      <c r="AD41" s="14" t="n">
        <v>0.35</v>
      </c>
      <c r="AE41" s="12" t="n">
        <f aca="false">AA41*AF41</f>
        <v>930.441264</v>
      </c>
      <c r="AF41" s="14" t="n">
        <v>0.24</v>
      </c>
      <c r="AG41" s="12" t="n">
        <f aca="false">AA41*AH41</f>
        <v>1628.272212</v>
      </c>
      <c r="AH41" s="14" t="n">
        <v>0.42</v>
      </c>
      <c r="AI41" s="12" t="n">
        <f aca="false">AA41*AJ41</f>
        <v>2868.860564</v>
      </c>
      <c r="AJ41" s="14" t="n">
        <v>0.74</v>
      </c>
      <c r="AK41" s="15" t="n">
        <f aca="false">AA41+AC41</f>
        <v>5233.73211</v>
      </c>
      <c r="AL41" s="13" t="n">
        <f aca="false">(AK41-BI41)/BI41</f>
        <v>0.256411316922811</v>
      </c>
      <c r="AM41" s="15" t="n">
        <f aca="false">AA41+AC41+AE41</f>
        <v>6164.173374</v>
      </c>
      <c r="AN41" s="13" t="n">
        <f aca="false">(AM41-BJ41)/BJ41</f>
        <v>0.264990739395432</v>
      </c>
      <c r="AO41" s="15" t="n">
        <f aca="false">AA41+AC41+AG41</f>
        <v>6862.004322</v>
      </c>
      <c r="AP41" s="13" t="n">
        <f aca="false">(AO41-BK41)/BK41</f>
        <v>0.269953699464221</v>
      </c>
      <c r="AQ41" s="15" t="n">
        <f aca="false">AA41+AC41+AI41</f>
        <v>8102.592674</v>
      </c>
      <c r="AR41" s="13" t="n">
        <f aca="false">(AQ41-BL41)/BL41</f>
        <v>0.279698889071394</v>
      </c>
      <c r="AS41" s="16" t="n">
        <f aca="false">(AK41-AK42)/AK42</f>
        <v>0.0266959202882156</v>
      </c>
      <c r="AT41" s="16" t="n">
        <f aca="false">(AM41-AM42)/AM42</f>
        <v>0.0266959202882156</v>
      </c>
      <c r="AU41" s="16" t="n">
        <f aca="false">(AO41-AO42)/AO42</f>
        <v>0.0266959202882156</v>
      </c>
      <c r="AV41" s="16" t="n">
        <f aca="false">(AQ41-AQ42)/AQ42</f>
        <v>0.0266959202882155</v>
      </c>
      <c r="AW41" s="34"/>
      <c r="AX41" s="17" t="s">
        <v>15</v>
      </c>
      <c r="AY41" s="35" t="n">
        <v>2980.62</v>
      </c>
      <c r="AZ41" s="36"/>
      <c r="BA41" s="35" t="n">
        <v>1185</v>
      </c>
      <c r="BB41" s="37" t="n">
        <f aca="false">BA41/$AY41</f>
        <v>0.397568291160899</v>
      </c>
      <c r="BC41" s="35" t="n">
        <v>707.28</v>
      </c>
      <c r="BD41" s="37" t="n">
        <f aca="false">BC41/$AY41</f>
        <v>0.237292912212895</v>
      </c>
      <c r="BE41" s="35" t="n">
        <v>1237.73</v>
      </c>
      <c r="BF41" s="37" t="n">
        <f aca="false">BE41/$AY41</f>
        <v>0.41525924136589</v>
      </c>
      <c r="BG41" s="35" t="n">
        <v>2166.02</v>
      </c>
      <c r="BH41" s="37" t="n">
        <f aca="false">BG41/$AY41</f>
        <v>0.726701156135301</v>
      </c>
      <c r="BI41" s="35" t="n">
        <f aca="false">AY41+BA41</f>
        <v>4165.62</v>
      </c>
      <c r="BJ41" s="35" t="n">
        <f aca="false">AY41+BA41+BC41</f>
        <v>4872.9</v>
      </c>
      <c r="BK41" s="35" t="n">
        <f aca="false">AY41+BA41+BE41</f>
        <v>5403.35</v>
      </c>
      <c r="BL41" s="35" t="n">
        <f aca="false">AY41+BA41+BG41</f>
        <v>6331.64</v>
      </c>
    </row>
    <row r="42" customFormat="false" ht="15" hidden="false" customHeight="false" outlineLevel="0" collapsed="false">
      <c r="B42" s="1" t="s">
        <v>13</v>
      </c>
      <c r="C42" s="12" t="n">
        <f aca="false">(AA42*D42)+AA42</f>
        <v>4203.66800192288</v>
      </c>
      <c r="D42" s="13" t="n">
        <f aca="false">D17+0.03</f>
        <v>0.113249539926768</v>
      </c>
      <c r="E42" s="12" t="n">
        <f aca="false">C42*F42</f>
        <v>1471.28380067301</v>
      </c>
      <c r="F42" s="14" t="n">
        <v>0.35</v>
      </c>
      <c r="G42" s="12" t="n">
        <f aca="false">C42*H42</f>
        <v>1008.88032046149</v>
      </c>
      <c r="H42" s="14" t="n">
        <v>0.24</v>
      </c>
      <c r="I42" s="12" t="n">
        <f aca="false">C42*J42</f>
        <v>1765.54056080761</v>
      </c>
      <c r="J42" s="14" t="n">
        <v>0.42</v>
      </c>
      <c r="K42" s="12" t="n">
        <f aca="false">C42*L42</f>
        <v>3110.71432142293</v>
      </c>
      <c r="L42" s="14" t="n">
        <v>0.74</v>
      </c>
      <c r="M42" s="15" t="n">
        <f aca="false">C42+E42</f>
        <v>5674.95180259589</v>
      </c>
      <c r="N42" s="13" t="n">
        <f aca="false">(M42-AK42)/AK42</f>
        <v>0.113249539926768</v>
      </c>
      <c r="O42" s="15" t="n">
        <f aca="false">C42+E42+G42</f>
        <v>6683.83212305738</v>
      </c>
      <c r="P42" s="13" t="n">
        <f aca="false">(O42-AM42)/AM42</f>
        <v>0.113249539926768</v>
      </c>
      <c r="Q42" s="15" t="n">
        <f aca="false">C42+E42+I42</f>
        <v>7440.4923634035</v>
      </c>
      <c r="R42" s="13" t="n">
        <f aca="false">(Q42-AO42)/AO42</f>
        <v>0.113249539926768</v>
      </c>
      <c r="S42" s="15" t="n">
        <f aca="false">C42+E42+K42</f>
        <v>8785.66612401882</v>
      </c>
      <c r="T42" s="13" t="n">
        <f aca="false">(S42-AQ42)/AQ42</f>
        <v>0.113249539926768</v>
      </c>
      <c r="U42" s="16" t="n">
        <f aca="false">(M42-M43)/M43</f>
        <v>0.0228292976508006</v>
      </c>
      <c r="V42" s="16" t="n">
        <f aca="false">(O42-O43)/O43</f>
        <v>0.0228292976508006</v>
      </c>
      <c r="W42" s="16" t="n">
        <f aca="false">(Q42-Q43)/Q43</f>
        <v>0.0228292976508006</v>
      </c>
      <c r="X42" s="16" t="n">
        <f aca="false">(S42-S43)/S43</f>
        <v>0.0228292976508006</v>
      </c>
      <c r="Y42" s="16"/>
      <c r="Z42" s="1" t="s">
        <v>13</v>
      </c>
      <c r="AA42" s="12" t="n">
        <f aca="false">(AY42*AB42)+AY42</f>
        <v>3776.0339</v>
      </c>
      <c r="AB42" s="13" t="n">
        <f aca="false">AB17+0.03</f>
        <v>0.311063701985674</v>
      </c>
      <c r="AC42" s="12" t="n">
        <f aca="false">AA42*AD42</f>
        <v>1321.611865</v>
      </c>
      <c r="AD42" s="14" t="n">
        <v>0.35</v>
      </c>
      <c r="AE42" s="12" t="n">
        <f aca="false">AA42*AF42</f>
        <v>906.248136</v>
      </c>
      <c r="AF42" s="14" t="n">
        <v>0.24</v>
      </c>
      <c r="AG42" s="12" t="n">
        <f aca="false">AA42*AH42</f>
        <v>1585.934238</v>
      </c>
      <c r="AH42" s="14" t="n">
        <v>0.42</v>
      </c>
      <c r="AI42" s="12" t="n">
        <f aca="false">AA42*AJ42</f>
        <v>2794.265086</v>
      </c>
      <c r="AJ42" s="14" t="n">
        <v>0.74</v>
      </c>
      <c r="AK42" s="15" t="n">
        <f aca="false">AA42+AC42</f>
        <v>5097.645765</v>
      </c>
      <c r="AL42" s="13" t="n">
        <f aca="false">(AK42-BI42)/BI42</f>
        <v>0.26019331022736</v>
      </c>
      <c r="AM42" s="15" t="n">
        <f aca="false">AA42+AC42+AE42</f>
        <v>6003.893901</v>
      </c>
      <c r="AN42" s="13" t="n">
        <f aca="false">(AM42-BJ42)/BJ42</f>
        <v>0.269684561344147</v>
      </c>
      <c r="AO42" s="15" t="n">
        <f aca="false">AA42+AC42+AG42</f>
        <v>6683.580003</v>
      </c>
      <c r="AP42" s="13" t="n">
        <f aca="false">(AO42-BK42)/BK42</f>
        <v>0.275183305382092</v>
      </c>
      <c r="AQ42" s="15" t="n">
        <f aca="false">AA42+AC42+AI42</f>
        <v>7891.910851</v>
      </c>
      <c r="AR42" s="13" t="n">
        <f aca="false">(AQ42-BL42)/BL42</f>
        <v>0.285666715159374</v>
      </c>
      <c r="AS42" s="16" t="n">
        <f aca="false">(AK42-AK43)/AK43</f>
        <v>0.0267940256895794</v>
      </c>
      <c r="AT42" s="16" t="n">
        <f aca="false">(AM42-AM43)/AM43</f>
        <v>0.0267940256895794</v>
      </c>
      <c r="AU42" s="16" t="n">
        <f aca="false">(AO42-AO43)/AO43</f>
        <v>0.0267940256895793</v>
      </c>
      <c r="AV42" s="16" t="n">
        <f aca="false">(AQ42-AQ43)/AQ43</f>
        <v>0.0267940256895794</v>
      </c>
      <c r="AW42" s="34"/>
      <c r="AX42" s="17" t="s">
        <v>13</v>
      </c>
      <c r="AY42" s="35" t="n">
        <v>2880.13</v>
      </c>
      <c r="AZ42" s="36"/>
      <c r="BA42" s="35" t="n">
        <v>1165</v>
      </c>
      <c r="BB42" s="37" t="n">
        <f aca="false">BA42/$AY42</f>
        <v>0.404495630405572</v>
      </c>
      <c r="BC42" s="35" t="n">
        <v>683.52</v>
      </c>
      <c r="BD42" s="37" t="n">
        <f aca="false">BC42/$AY42</f>
        <v>0.23732262085392</v>
      </c>
      <c r="BE42" s="35" t="n">
        <v>1196.14</v>
      </c>
      <c r="BF42" s="37" t="n">
        <f aca="false">BE42/$AY42</f>
        <v>0.415307642363366</v>
      </c>
      <c r="BG42" s="35" t="n">
        <v>2093.25</v>
      </c>
      <c r="BH42" s="37" t="n">
        <f aca="false">BG42/$AY42</f>
        <v>0.726790110168638</v>
      </c>
      <c r="BI42" s="35" t="n">
        <f aca="false">AY42+BA42</f>
        <v>4045.13</v>
      </c>
      <c r="BJ42" s="35" t="n">
        <f aca="false">AY42+BA42+BC42</f>
        <v>4728.65</v>
      </c>
      <c r="BK42" s="35" t="n">
        <f aca="false">AY42+BA42+BE42</f>
        <v>5241.27</v>
      </c>
      <c r="BL42" s="35" t="n">
        <f aca="false">AY42+BA42+BG42</f>
        <v>6138.38</v>
      </c>
    </row>
    <row r="43" customFormat="false" ht="15" hidden="false" customHeight="false" outlineLevel="0" collapsed="false">
      <c r="B43" s="1" t="s">
        <v>14</v>
      </c>
      <c r="C43" s="12" t="n">
        <f aca="false">(AA43*D43)+AA43</f>
        <v>4109.84316892146</v>
      </c>
      <c r="D43" s="13" t="n">
        <f aca="false">D18+0.03</f>
        <v>0.11756475818972</v>
      </c>
      <c r="E43" s="12" t="n">
        <f aca="false">C43*F43</f>
        <v>1438.44510912251</v>
      </c>
      <c r="F43" s="14" t="n">
        <v>0.35</v>
      </c>
      <c r="G43" s="12" t="n">
        <f aca="false">C43*H43</f>
        <v>986.362360541151</v>
      </c>
      <c r="H43" s="14" t="n">
        <v>0.24</v>
      </c>
      <c r="I43" s="12" t="n">
        <f aca="false">C43*J43</f>
        <v>1726.13413094701</v>
      </c>
      <c r="J43" s="14" t="n">
        <v>0.42</v>
      </c>
      <c r="K43" s="12" t="n">
        <f aca="false">C43*L43</f>
        <v>3041.28394500188</v>
      </c>
      <c r="L43" s="14" t="n">
        <v>0.74</v>
      </c>
      <c r="M43" s="15" t="n">
        <f aca="false">C43+E43</f>
        <v>5548.28827804397</v>
      </c>
      <c r="N43" s="13" t="n">
        <f aca="false">(M43-AK43)/AK43</f>
        <v>0.11756475818972</v>
      </c>
      <c r="O43" s="15" t="n">
        <f aca="false">C43+E43+G43</f>
        <v>6534.65063858512</v>
      </c>
      <c r="P43" s="13" t="n">
        <f aca="false">(O43-AM43)/AM43</f>
        <v>0.11756475818972</v>
      </c>
      <c r="Q43" s="15" t="n">
        <f aca="false">C43+E43+I43</f>
        <v>7274.42240899099</v>
      </c>
      <c r="R43" s="13" t="n">
        <f aca="false">(Q43-AO43)/AO43</f>
        <v>0.11756475818972</v>
      </c>
      <c r="S43" s="15" t="n">
        <f aca="false">C43+E43+K43</f>
        <v>8589.57222304585</v>
      </c>
      <c r="T43" s="13" t="n">
        <f aca="false">(S43-AQ43)/AQ43</f>
        <v>0.11756475818972</v>
      </c>
      <c r="U43" s="16" t="n">
        <f aca="false">(M43-M44)/M44</f>
        <v>0.0229752096670393</v>
      </c>
      <c r="V43" s="16" t="n">
        <f aca="false">(O43-O44)/O44</f>
        <v>0.0229752096670392</v>
      </c>
      <c r="W43" s="16" t="n">
        <f aca="false">(Q43-Q44)/Q44</f>
        <v>0.0229752096670392</v>
      </c>
      <c r="X43" s="16" t="n">
        <f aca="false">(S43-S44)/S44</f>
        <v>0.0229752096670393</v>
      </c>
      <c r="Y43" s="16"/>
      <c r="Z43" s="1" t="s">
        <v>14</v>
      </c>
      <c r="AA43" s="12" t="n">
        <f aca="false">(AY43*AB43)+AY43</f>
        <v>3677.4989</v>
      </c>
      <c r="AB43" s="13" t="n">
        <f aca="false">AB18+0.03</f>
        <v>0.323493556176965</v>
      </c>
      <c r="AC43" s="12" t="n">
        <f aca="false">AA43*AD43</f>
        <v>1287.124615</v>
      </c>
      <c r="AD43" s="14" t="n">
        <v>0.35</v>
      </c>
      <c r="AE43" s="12" t="n">
        <f aca="false">AA43*AF43</f>
        <v>882.599736</v>
      </c>
      <c r="AF43" s="14" t="n">
        <v>0.24</v>
      </c>
      <c r="AG43" s="12" t="n">
        <f aca="false">AA43*AH43</f>
        <v>1544.549538</v>
      </c>
      <c r="AH43" s="14" t="n">
        <v>0.42</v>
      </c>
      <c r="AI43" s="12" t="n">
        <f aca="false">AA43*AJ43</f>
        <v>2721.349186</v>
      </c>
      <c r="AJ43" s="14" t="n">
        <v>0.74</v>
      </c>
      <c r="AK43" s="15" t="n">
        <f aca="false">AA43+AC43</f>
        <v>4964.623515</v>
      </c>
      <c r="AL43" s="13" t="n">
        <f aca="false">(AK43-BI43)/BI43</f>
        <v>0.267575317300843</v>
      </c>
      <c r="AM43" s="15" t="n">
        <f aca="false">AA43+AC43+AE43</f>
        <v>5847.223251</v>
      </c>
      <c r="AN43" s="13" t="n">
        <f aca="false">(AM43-BJ43)/BJ43</f>
        <v>0.278087172184359</v>
      </c>
      <c r="AO43" s="15" t="n">
        <f aca="false">AA43+AC43+AG43</f>
        <v>6509.173053</v>
      </c>
      <c r="AP43" s="13" t="n">
        <f aca="false">(AO43-BK43)/BK43</f>
        <v>0.284179707974763</v>
      </c>
      <c r="AQ43" s="15" t="n">
        <f aca="false">AA43+AC43+AI43</f>
        <v>7685.972701</v>
      </c>
      <c r="AR43" s="13" t="n">
        <f aca="false">(AQ43-BL43)/BL43</f>
        <v>0.295500740120213</v>
      </c>
      <c r="AS43" s="16" t="n">
        <f aca="false">(AK43-AK44)/AK44</f>
        <v>0.0267297406967091</v>
      </c>
      <c r="AT43" s="16" t="n">
        <f aca="false">(AM43-AM44)/AM44</f>
        <v>0.0267297406967092</v>
      </c>
      <c r="AU43" s="16" t="n">
        <f aca="false">(AO43-AO44)/AO44</f>
        <v>0.0267297406967092</v>
      </c>
      <c r="AV43" s="16" t="n">
        <f aca="false">(AQ43-AQ44)/AQ44</f>
        <v>0.0267297406967091</v>
      </c>
      <c r="AW43" s="34"/>
      <c r="AX43" s="17" t="s">
        <v>14</v>
      </c>
      <c r="AY43" s="35" t="n">
        <v>2778.63</v>
      </c>
      <c r="AZ43" s="36"/>
      <c r="BA43" s="35" t="n">
        <v>1138</v>
      </c>
      <c r="BB43" s="37" t="n">
        <f aca="false">BA43/$AY43</f>
        <v>0.409554348725811</v>
      </c>
      <c r="BC43" s="35" t="n">
        <v>658.35</v>
      </c>
      <c r="BD43" s="37" t="n">
        <f aca="false">BC43/$AY43</f>
        <v>0.236933308860842</v>
      </c>
      <c r="BE43" s="35" t="n">
        <v>1152.11</v>
      </c>
      <c r="BF43" s="37" t="n">
        <f aca="false">BE43/$AY43</f>
        <v>0.414632390782508</v>
      </c>
      <c r="BG43" s="35" t="n">
        <v>2016.19</v>
      </c>
      <c r="BH43" s="37" t="n">
        <f aca="false">BG43/$AY43</f>
        <v>0.725605784145424</v>
      </c>
      <c r="BI43" s="35" t="n">
        <f aca="false">AY43+BA43</f>
        <v>3916.63</v>
      </c>
      <c r="BJ43" s="35" t="n">
        <f aca="false">AY43+BA43+BC43</f>
        <v>4574.98</v>
      </c>
      <c r="BK43" s="35" t="n">
        <f aca="false">AY43+BA43+BE43</f>
        <v>5068.74</v>
      </c>
      <c r="BL43" s="35" t="n">
        <f aca="false">AY43+BA43+BG43</f>
        <v>5932.82</v>
      </c>
    </row>
    <row r="44" customFormat="false" ht="15.75" hidden="false" customHeight="false" outlineLevel="0" collapsed="false">
      <c r="B44" s="1" t="s">
        <v>15</v>
      </c>
      <c r="C44" s="19" t="n">
        <f aca="false">(AA44*D44)+AA44</f>
        <v>4017.53935978482</v>
      </c>
      <c r="D44" s="20" t="n">
        <f aca="false">D19+0.03</f>
        <v>0.121666452466021</v>
      </c>
      <c r="E44" s="19" t="n">
        <f aca="false">C44*F44</f>
        <v>1406.13877592469</v>
      </c>
      <c r="F44" s="21" t="n">
        <v>0.35</v>
      </c>
      <c r="G44" s="19" t="n">
        <f aca="false">C44*H44</f>
        <v>964.209446348357</v>
      </c>
      <c r="H44" s="21" t="n">
        <v>0.24</v>
      </c>
      <c r="I44" s="19" t="n">
        <f aca="false">C44*J44</f>
        <v>1687.36653110963</v>
      </c>
      <c r="J44" s="21" t="n">
        <v>0.42</v>
      </c>
      <c r="K44" s="19" t="n">
        <f aca="false">C44*L44</f>
        <v>2972.97912624077</v>
      </c>
      <c r="L44" s="21" t="n">
        <v>0.74</v>
      </c>
      <c r="M44" s="22" t="n">
        <f aca="false">C44+E44</f>
        <v>5423.67813570951</v>
      </c>
      <c r="N44" s="20" t="n">
        <f aca="false">(M44-AK44)/AK44</f>
        <v>0.121666452466021</v>
      </c>
      <c r="O44" s="22" t="n">
        <f aca="false">C44+E44+G44</f>
        <v>6387.88758205787</v>
      </c>
      <c r="P44" s="20" t="n">
        <f aca="false">(O44-AM44)/AM44</f>
        <v>0.121666452466021</v>
      </c>
      <c r="Q44" s="22" t="n">
        <f aca="false">C44+E44+I44</f>
        <v>7111.04466681914</v>
      </c>
      <c r="R44" s="20" t="n">
        <f aca="false">(Q44-AO44)/AO44</f>
        <v>0.121666452466021</v>
      </c>
      <c r="S44" s="22" t="n">
        <f aca="false">C44+E44+K44</f>
        <v>8396.65726195028</v>
      </c>
      <c r="T44" s="20" t="n">
        <f aca="false">(S44-AQ44)/AQ44</f>
        <v>0.121666452466021</v>
      </c>
      <c r="U44" s="16" t="n">
        <f aca="false">(M44-M45)/M45</f>
        <v>0.0294957916452923</v>
      </c>
      <c r="V44" s="16" t="n">
        <f aca="false">(O44-O45)/O45</f>
        <v>0.0294957916452923</v>
      </c>
      <c r="W44" s="16" t="n">
        <f aca="false">(Q44-Q45)/Q45</f>
        <v>0.0294957916452924</v>
      </c>
      <c r="X44" s="16" t="n">
        <f aca="false">(S44-S45)/S45</f>
        <v>0.0294957916452924</v>
      </c>
      <c r="Y44" s="16"/>
      <c r="Z44" s="1" t="s">
        <v>15</v>
      </c>
      <c r="AA44" s="19" t="n">
        <f aca="false">(AY44*AB44)+AY44</f>
        <v>3581.7594</v>
      </c>
      <c r="AB44" s="20" t="n">
        <f aca="false">AB19+0.03</f>
        <v>0.336986241032035</v>
      </c>
      <c r="AC44" s="19" t="n">
        <f aca="false">AA44*AD44</f>
        <v>1253.61579</v>
      </c>
      <c r="AD44" s="21" t="n">
        <v>0.35</v>
      </c>
      <c r="AE44" s="19" t="n">
        <f aca="false">AA44*AF44</f>
        <v>859.622256</v>
      </c>
      <c r="AF44" s="21" t="n">
        <v>0.24</v>
      </c>
      <c r="AG44" s="19" t="n">
        <f aca="false">AA44*AH44</f>
        <v>1504.338948</v>
      </c>
      <c r="AH44" s="21" t="n">
        <v>0.42</v>
      </c>
      <c r="AI44" s="19" t="n">
        <f aca="false">AA44*AJ44</f>
        <v>2650.501956</v>
      </c>
      <c r="AJ44" s="21" t="n">
        <v>0.74</v>
      </c>
      <c r="AK44" s="22" t="n">
        <f aca="false">AA44+AC44</f>
        <v>4835.37519</v>
      </c>
      <c r="AL44" s="20" t="n">
        <f aca="false">(AK44-BI44)/BI44</f>
        <v>0.276504941947951</v>
      </c>
      <c r="AM44" s="22" t="n">
        <f aca="false">AA44+AC44+AE44</f>
        <v>5694.997446</v>
      </c>
      <c r="AN44" s="20" t="n">
        <f aca="false">(AM44-BJ44)/BJ44</f>
        <v>0.288525095366738</v>
      </c>
      <c r="AO44" s="22" t="n">
        <f aca="false">AA44+AC44+AG44</f>
        <v>6339.714138</v>
      </c>
      <c r="AP44" s="20" t="n">
        <f aca="false">(AO44-BK44)/BK44</f>
        <v>0.295508660886339</v>
      </c>
      <c r="AQ44" s="22" t="n">
        <f aca="false">AA44+AC44+AI44</f>
        <v>7485.877146</v>
      </c>
      <c r="AR44" s="20" t="n">
        <f aca="false">(AQ44-BL44)/BL44</f>
        <v>0.308070319282035</v>
      </c>
      <c r="AS44" s="16" t="n">
        <f aca="false">(AK44-AK45)/AK45</f>
        <v>0.0309278350515465</v>
      </c>
      <c r="AT44" s="16" t="n">
        <f aca="false">(AM44-AM45)/AM45</f>
        <v>0.0309278350515465</v>
      </c>
      <c r="AU44" s="16" t="n">
        <f aca="false">(AO44-AO45)/AO45</f>
        <v>0.0309278350515464</v>
      </c>
      <c r="AV44" s="16" t="n">
        <f aca="false">(AQ44-AQ45)/AQ45</f>
        <v>0.0309278350515465</v>
      </c>
      <c r="AW44" s="34"/>
      <c r="AX44" s="17" t="s">
        <v>15</v>
      </c>
      <c r="AY44" s="35" t="n">
        <v>2678.98</v>
      </c>
      <c r="AZ44" s="34"/>
      <c r="BA44" s="35" t="n">
        <v>1109</v>
      </c>
      <c r="BB44" s="37" t="n">
        <f aca="false">BA44/$AY44</f>
        <v>0.413963523430559</v>
      </c>
      <c r="BC44" s="35" t="n">
        <v>631.8</v>
      </c>
      <c r="BD44" s="37" t="n">
        <f aca="false">BC44/$AY44</f>
        <v>0.23583602714466</v>
      </c>
      <c r="BE44" s="35" t="n">
        <v>1105.63</v>
      </c>
      <c r="BF44" s="37" t="n">
        <f aca="false">BE44/$AY44</f>
        <v>0.412705581975229</v>
      </c>
      <c r="BG44" s="35" t="n">
        <v>1934.86</v>
      </c>
      <c r="BH44" s="37" t="n">
        <f aca="false">BG44/$AY44</f>
        <v>0.722237568029623</v>
      </c>
      <c r="BI44" s="35" t="n">
        <f aca="false">AY44+BA44</f>
        <v>3787.98</v>
      </c>
      <c r="BJ44" s="35" t="n">
        <f aca="false">AY44+BA44+BC44</f>
        <v>4419.78</v>
      </c>
      <c r="BK44" s="35" t="n">
        <f aca="false">AY44+BA44+BE44</f>
        <v>4893.61</v>
      </c>
      <c r="BL44" s="35" t="n">
        <f aca="false">AY44+BA44+BG44</f>
        <v>5722.84</v>
      </c>
    </row>
    <row r="45" customFormat="false" ht="15" hidden="false" customHeight="false" outlineLevel="0" collapsed="false">
      <c r="B45" s="1" t="s">
        <v>17</v>
      </c>
      <c r="C45" s="23" t="n">
        <f aca="false">(AA45*D45)+AA45</f>
        <v>3902.43398019547</v>
      </c>
      <c r="D45" s="24" t="n">
        <f aca="false">D20+0.03</f>
        <v>0.123226706582945</v>
      </c>
      <c r="E45" s="23" t="n">
        <f aca="false">C45*F45</f>
        <v>1365.85189306841</v>
      </c>
      <c r="F45" s="25" t="n">
        <v>0.35</v>
      </c>
      <c r="G45" s="23" t="n">
        <f aca="false">C45*H45</f>
        <v>936.584155246912</v>
      </c>
      <c r="H45" s="25" t="n">
        <v>0.24</v>
      </c>
      <c r="I45" s="23" t="n">
        <f aca="false">C45*J45</f>
        <v>1639.0222716821</v>
      </c>
      <c r="J45" s="25" t="n">
        <v>0.42</v>
      </c>
      <c r="K45" s="23" t="n">
        <f aca="false">C45*L45</f>
        <v>2887.80114534465</v>
      </c>
      <c r="L45" s="25" t="n">
        <v>0.74</v>
      </c>
      <c r="M45" s="26" t="n">
        <f aca="false">C45+E45</f>
        <v>5268.28587326388</v>
      </c>
      <c r="N45" s="24" t="n">
        <f aca="false">(M45-AK45)/AK45</f>
        <v>0.123226706582945</v>
      </c>
      <c r="O45" s="26" t="n">
        <f aca="false">C45+E45+G45</f>
        <v>6204.87002851079</v>
      </c>
      <c r="P45" s="24" t="n">
        <f aca="false">(O45-AM45)/AM45</f>
        <v>0.123226706582944</v>
      </c>
      <c r="Q45" s="26" t="n">
        <f aca="false">C45+E45+I45</f>
        <v>6907.30814494598</v>
      </c>
      <c r="R45" s="24" t="n">
        <f aca="false">(Q45-AO45)/AO45</f>
        <v>0.123226706582944</v>
      </c>
      <c r="S45" s="26" t="n">
        <f aca="false">C45+E45+K45</f>
        <v>8156.08701860853</v>
      </c>
      <c r="T45" s="24" t="n">
        <f aca="false">(S45-AQ45)/AQ45</f>
        <v>0.123226706582944</v>
      </c>
      <c r="U45" s="16" t="n">
        <f aca="false">(M45-M46)/M46</f>
        <v>0.0150339779539717</v>
      </c>
      <c r="V45" s="16" t="n">
        <f aca="false">(O45-O46)/O46</f>
        <v>0.0150339779539717</v>
      </c>
      <c r="W45" s="16" t="n">
        <f aca="false">(Q45-Q46)/Q46</f>
        <v>0.0150339779539717</v>
      </c>
      <c r="X45" s="16" t="n">
        <f aca="false">(S45-S46)/S46</f>
        <v>0.0150339779539717</v>
      </c>
      <c r="Y45" s="16"/>
      <c r="Z45" s="1" t="s">
        <v>17</v>
      </c>
      <c r="AA45" s="23" t="n">
        <f aca="false">AA44*0.97</f>
        <v>3474.306618</v>
      </c>
      <c r="AB45" s="24" t="s">
        <v>19</v>
      </c>
      <c r="AC45" s="23" t="n">
        <f aca="false">AA45*AD45</f>
        <v>1216.0073163</v>
      </c>
      <c r="AD45" s="25" t="n">
        <v>0.35</v>
      </c>
      <c r="AE45" s="23" t="n">
        <f aca="false">AA45*AF45</f>
        <v>833.83358832</v>
      </c>
      <c r="AF45" s="25" t="n">
        <v>0.24</v>
      </c>
      <c r="AG45" s="23" t="n">
        <f aca="false">AA45*AH45</f>
        <v>1459.20877956</v>
      </c>
      <c r="AH45" s="25" t="n">
        <v>0.42</v>
      </c>
      <c r="AI45" s="23" t="n">
        <f aca="false">AA45*AJ45</f>
        <v>2570.98689732</v>
      </c>
      <c r="AJ45" s="25" t="n">
        <v>0.74</v>
      </c>
      <c r="AK45" s="26" t="n">
        <f aca="false">AA45+AC45</f>
        <v>4690.3139343</v>
      </c>
      <c r="AL45" s="24" t="s">
        <v>19</v>
      </c>
      <c r="AM45" s="26" t="n">
        <f aca="false">AA45+AC45+AE45</f>
        <v>5524.14752262</v>
      </c>
      <c r="AN45" s="24" t="s">
        <v>19</v>
      </c>
      <c r="AO45" s="26" t="n">
        <f aca="false">AA45+AC45+AG45</f>
        <v>6149.52271386</v>
      </c>
      <c r="AP45" s="24" t="s">
        <v>19</v>
      </c>
      <c r="AQ45" s="26" t="n">
        <f aca="false">AA45+AC45+AI45</f>
        <v>7261.30083162</v>
      </c>
      <c r="AR45" s="24" t="s">
        <v>19</v>
      </c>
      <c r="AS45" s="16" t="n">
        <f aca="false">(AK45-AK46)/AK46</f>
        <v>0.0204081632653061</v>
      </c>
      <c r="AT45" s="16" t="n">
        <f aca="false">(AM45-AM46)/AM46</f>
        <v>0.020408163265306</v>
      </c>
      <c r="AU45" s="16" t="n">
        <f aca="false">(AO45-AO46)/AO46</f>
        <v>0.0204081632653061</v>
      </c>
      <c r="AV45" s="16" t="n">
        <f aca="false">(AQ45-AQ46)/AQ46</f>
        <v>0.0204081632653062</v>
      </c>
      <c r="AW45" s="34"/>
    </row>
    <row r="46" customFormat="false" ht="15" hidden="false" customHeight="false" outlineLevel="0" collapsed="false">
      <c r="B46" s="1" t="s">
        <v>18</v>
      </c>
      <c r="C46" s="23" t="n">
        <f aca="false">(AA46*D46)+AA46</f>
        <v>3844.63383980672</v>
      </c>
      <c r="D46" s="13" t="n">
        <f aca="false">D21+0.03</f>
        <v>0.129173727666893</v>
      </c>
      <c r="E46" s="12" t="n">
        <f aca="false">C46*F46</f>
        <v>1345.62184393235</v>
      </c>
      <c r="F46" s="14" t="n">
        <v>0.35</v>
      </c>
      <c r="G46" s="12" t="n">
        <f aca="false">C46*H46</f>
        <v>922.712121553613</v>
      </c>
      <c r="H46" s="14" t="n">
        <v>0.24</v>
      </c>
      <c r="I46" s="12" t="n">
        <f aca="false">C46*J46</f>
        <v>1614.74621271882</v>
      </c>
      <c r="J46" s="14" t="n">
        <v>0.42</v>
      </c>
      <c r="K46" s="12" t="n">
        <f aca="false">C46*L46</f>
        <v>2845.02904145697</v>
      </c>
      <c r="L46" s="14" t="n">
        <v>0.74</v>
      </c>
      <c r="M46" s="15" t="n">
        <f aca="false">C46+E46</f>
        <v>5190.25568373907</v>
      </c>
      <c r="N46" s="13" t="n">
        <f aca="false">(M46-AK46)/AK46</f>
        <v>0.129173727666893</v>
      </c>
      <c r="O46" s="15" t="n">
        <f aca="false">C46+E46+G46</f>
        <v>6112.96780529269</v>
      </c>
      <c r="P46" s="13" t="n">
        <f aca="false">(O46-AM46)/AM46</f>
        <v>0.129173727666893</v>
      </c>
      <c r="Q46" s="15" t="n">
        <f aca="false">C46+E46+I46</f>
        <v>6805.00189645789</v>
      </c>
      <c r="R46" s="13" t="n">
        <f aca="false">(Q46-AO46)/AO46</f>
        <v>0.129173727666893</v>
      </c>
      <c r="S46" s="15" t="n">
        <f aca="false">C46+E46+K46</f>
        <v>8035.28472519605</v>
      </c>
      <c r="T46" s="13" t="n">
        <f aca="false">(S46-AQ46)/AQ46</f>
        <v>0.129173727666893</v>
      </c>
      <c r="U46" s="16" t="n">
        <f aca="false">(M46-M47)/M47</f>
        <v>0.0150606999460165</v>
      </c>
      <c r="V46" s="16" t="n">
        <f aca="false">(O46-O47)/O47</f>
        <v>0.0150606999460165</v>
      </c>
      <c r="W46" s="16" t="n">
        <f aca="false">(Q46-Q47)/Q47</f>
        <v>0.0150606999460165</v>
      </c>
      <c r="X46" s="16" t="n">
        <f aca="false">(S46-S47)/S47</f>
        <v>0.0150606999460164</v>
      </c>
      <c r="Y46" s="16"/>
      <c r="Z46" s="1" t="s">
        <v>18</v>
      </c>
      <c r="AA46" s="23" t="n">
        <f aca="false">AA45*0.98</f>
        <v>3404.82048564</v>
      </c>
      <c r="AB46" s="13" t="s">
        <v>19</v>
      </c>
      <c r="AC46" s="12" t="n">
        <f aca="false">AA46*AD46</f>
        <v>1191.687169974</v>
      </c>
      <c r="AD46" s="14" t="n">
        <v>0.35</v>
      </c>
      <c r="AE46" s="12" t="n">
        <f aca="false">AA46*AF46</f>
        <v>817.1569165536</v>
      </c>
      <c r="AF46" s="14" t="n">
        <v>0.24</v>
      </c>
      <c r="AG46" s="12" t="n">
        <f aca="false">AA46*AH46</f>
        <v>1430.0246039688</v>
      </c>
      <c r="AH46" s="14" t="n">
        <v>0.42</v>
      </c>
      <c r="AI46" s="12" t="n">
        <f aca="false">AA46*AJ46</f>
        <v>2519.5671593736</v>
      </c>
      <c r="AJ46" s="14" t="n">
        <v>0.74</v>
      </c>
      <c r="AK46" s="15" t="n">
        <f aca="false">AA46+AC46</f>
        <v>4596.507655614</v>
      </c>
      <c r="AL46" s="13" t="s">
        <v>19</v>
      </c>
      <c r="AM46" s="15" t="n">
        <f aca="false">AA46+AC46+AE46</f>
        <v>5413.6645721676</v>
      </c>
      <c r="AN46" s="13" t="s">
        <v>19</v>
      </c>
      <c r="AO46" s="15" t="n">
        <f aca="false">AA46+AC46+AG46</f>
        <v>6026.5322595828</v>
      </c>
      <c r="AP46" s="13" t="s">
        <v>19</v>
      </c>
      <c r="AQ46" s="15" t="n">
        <f aca="false">AA46+AC46+AI46</f>
        <v>7116.0748149876</v>
      </c>
      <c r="AR46" s="13" t="s">
        <v>19</v>
      </c>
      <c r="AS46" s="16" t="n">
        <f aca="false">(AK46-AK47)/AK47</f>
        <v>0.0204081632653059</v>
      </c>
      <c r="AT46" s="16" t="n">
        <f aca="false">(AM46-AM47)/AM47</f>
        <v>0.0204081632653061</v>
      </c>
      <c r="AU46" s="16" t="n">
        <f aca="false">(AO46-AO47)/AO47</f>
        <v>0.0204081632653059</v>
      </c>
      <c r="AV46" s="16" t="n">
        <f aca="false">(AQ46-AQ47)/AQ47</f>
        <v>0.020408163265306</v>
      </c>
      <c r="AW46" s="34"/>
    </row>
    <row r="47" customFormat="false" ht="15" hidden="false" customHeight="false" outlineLevel="0" collapsed="false">
      <c r="B47" s="1" t="s">
        <v>13</v>
      </c>
      <c r="C47" s="23" t="n">
        <f aca="false">(AA47*D47)+AA47</f>
        <v>3787.59008206227</v>
      </c>
      <c r="D47" s="13" t="n">
        <f aca="false">D22+0.03</f>
        <v>0.135122352305918</v>
      </c>
      <c r="E47" s="12" t="n">
        <f aca="false">C47*F47</f>
        <v>1325.6565287218</v>
      </c>
      <c r="F47" s="14" t="n">
        <v>0.35</v>
      </c>
      <c r="G47" s="12" t="n">
        <f aca="false">C47*H47</f>
        <v>909.021619694945</v>
      </c>
      <c r="H47" s="14" t="n">
        <v>0.24</v>
      </c>
      <c r="I47" s="12" t="n">
        <f aca="false">C47*J47</f>
        <v>1590.78783446615</v>
      </c>
      <c r="J47" s="14" t="n">
        <v>0.42</v>
      </c>
      <c r="K47" s="12" t="n">
        <f aca="false">C47*L47</f>
        <v>2802.81666072608</v>
      </c>
      <c r="L47" s="14" t="n">
        <v>0.74</v>
      </c>
      <c r="M47" s="15" t="n">
        <f aca="false">C47+E47</f>
        <v>5113.24661078407</v>
      </c>
      <c r="N47" s="13" t="n">
        <f aca="false">(M47-AK47)/AK47</f>
        <v>0.135122352305917</v>
      </c>
      <c r="O47" s="15" t="n">
        <f aca="false">C47+E47+G47</f>
        <v>6022.26823047901</v>
      </c>
      <c r="P47" s="13" t="n">
        <f aca="false">(O47-AM47)/AM47</f>
        <v>0.135122352305918</v>
      </c>
      <c r="Q47" s="15" t="n">
        <f aca="false">C47+E47+I47</f>
        <v>6704.03444525022</v>
      </c>
      <c r="R47" s="13" t="n">
        <f aca="false">(Q47-AO47)/AO47</f>
        <v>0.135122352305917</v>
      </c>
      <c r="S47" s="15" t="n">
        <f aca="false">C47+E47+K47</f>
        <v>7916.06327151015</v>
      </c>
      <c r="T47" s="13" t="n">
        <f aca="false">(S47-AQ47)/AQ47</f>
        <v>0.135122352305918</v>
      </c>
      <c r="U47" s="16" t="n">
        <f aca="false">(M47-M48)/M48</f>
        <v>0.0154381672269882</v>
      </c>
      <c r="V47" s="16" t="n">
        <f aca="false">(O47-O48)/O48</f>
        <v>0.0154381672269881</v>
      </c>
      <c r="W47" s="16" t="n">
        <f aca="false">(Q47-Q48)/Q48</f>
        <v>0.0154381672269882</v>
      </c>
      <c r="X47" s="16" t="n">
        <f aca="false">(S47-S48)/S48</f>
        <v>0.0154381672269883</v>
      </c>
      <c r="Y47" s="16"/>
      <c r="Z47" s="1" t="s">
        <v>13</v>
      </c>
      <c r="AA47" s="23" t="n">
        <f aca="false">AA46*0.98</f>
        <v>3336.7240759272</v>
      </c>
      <c r="AB47" s="13" t="s">
        <v>19</v>
      </c>
      <c r="AC47" s="12" t="n">
        <f aca="false">AA47*AD47</f>
        <v>1167.85342657452</v>
      </c>
      <c r="AD47" s="14" t="n">
        <v>0.35</v>
      </c>
      <c r="AE47" s="12" t="n">
        <f aca="false">AA47*AF47</f>
        <v>800.813778222528</v>
      </c>
      <c r="AF47" s="14" t="n">
        <v>0.24</v>
      </c>
      <c r="AG47" s="12" t="n">
        <f aca="false">AA47*AH47</f>
        <v>1401.42411188942</v>
      </c>
      <c r="AH47" s="14" t="n">
        <v>0.42</v>
      </c>
      <c r="AI47" s="12" t="n">
        <f aca="false">AA47*AJ47</f>
        <v>2469.17581618613</v>
      </c>
      <c r="AJ47" s="14" t="n">
        <v>0.74</v>
      </c>
      <c r="AK47" s="15" t="n">
        <f aca="false">AA47+AC47</f>
        <v>4504.57750250172</v>
      </c>
      <c r="AL47" s="13" t="s">
        <v>19</v>
      </c>
      <c r="AM47" s="15" t="n">
        <f aca="false">AA47+AC47+AE47</f>
        <v>5305.39128072425</v>
      </c>
      <c r="AN47" s="13" t="s">
        <v>19</v>
      </c>
      <c r="AO47" s="15" t="n">
        <f aca="false">AA47+AC47+AG47</f>
        <v>5906.00161439114</v>
      </c>
      <c r="AP47" s="13" t="s">
        <v>19</v>
      </c>
      <c r="AQ47" s="15" t="n">
        <f aca="false">AA47+AC47+AI47</f>
        <v>6973.75331868785</v>
      </c>
      <c r="AR47" s="13" t="s">
        <v>19</v>
      </c>
      <c r="AS47" s="16" t="n">
        <f aca="false">(AK47-AK48)/AK48</f>
        <v>0.0204081632653063</v>
      </c>
      <c r="AT47" s="16" t="n">
        <f aca="false">(AM47-AM48)/AM48</f>
        <v>0.0204081632653062</v>
      </c>
      <c r="AU47" s="16" t="n">
        <f aca="false">(AO47-AO48)/AO48</f>
        <v>0.0204081632653063</v>
      </c>
      <c r="AV47" s="16" t="n">
        <f aca="false">(AQ47-AQ48)/AQ48</f>
        <v>0.0204081632653062</v>
      </c>
      <c r="AW47" s="34"/>
    </row>
    <row r="48" customFormat="false" ht="15" hidden="false" customHeight="false" outlineLevel="0" collapsed="false">
      <c r="B48" s="1" t="s">
        <v>14</v>
      </c>
      <c r="C48" s="23" t="n">
        <f aca="false">(AA48*D48)+AA48</f>
        <v>3730.00563136761</v>
      </c>
      <c r="D48" s="13" t="n">
        <f aca="false">D23+0.03</f>
        <v>0.140678134800654</v>
      </c>
      <c r="E48" s="12" t="n">
        <f aca="false">C48*F48</f>
        <v>1305.50197097866</v>
      </c>
      <c r="F48" s="14" t="n">
        <v>0.35</v>
      </c>
      <c r="G48" s="12" t="n">
        <f aca="false">C48*H48</f>
        <v>895.201351528227</v>
      </c>
      <c r="H48" s="14" t="n">
        <v>0.24</v>
      </c>
      <c r="I48" s="12" t="n">
        <f aca="false">C48*J48</f>
        <v>1566.6023651744</v>
      </c>
      <c r="J48" s="14" t="n">
        <v>0.42</v>
      </c>
      <c r="K48" s="12" t="n">
        <f aca="false">C48*L48</f>
        <v>2760.20416721203</v>
      </c>
      <c r="L48" s="14" t="n">
        <v>0.74</v>
      </c>
      <c r="M48" s="15" t="n">
        <f aca="false">C48+E48</f>
        <v>5035.50760234628</v>
      </c>
      <c r="N48" s="13" t="n">
        <f aca="false">(M48-AK48)/AK48</f>
        <v>0.140678134800654</v>
      </c>
      <c r="O48" s="15" t="n">
        <f aca="false">C48+E48+G48</f>
        <v>5930.7089538745</v>
      </c>
      <c r="P48" s="13" t="n">
        <f aca="false">(O48-AM48)/AM48</f>
        <v>0.140678134800654</v>
      </c>
      <c r="Q48" s="15" t="n">
        <f aca="false">C48+E48+I48</f>
        <v>6602.10996752067</v>
      </c>
      <c r="R48" s="13" t="n">
        <f aca="false">(Q48-AO48)/AO48</f>
        <v>0.140678134800654</v>
      </c>
      <c r="S48" s="15" t="n">
        <f aca="false">C48+E48+K48</f>
        <v>7795.71176955831</v>
      </c>
      <c r="T48" s="13" t="n">
        <f aca="false">(S48-AQ48)/AQ48</f>
        <v>0.140678134800654</v>
      </c>
      <c r="U48" s="16" t="n">
        <f aca="false">(M48-M49)/M49</f>
        <v>0.0139971607955296</v>
      </c>
      <c r="V48" s="16" t="n">
        <f aca="false">(O48-O49)/O49</f>
        <v>0.0139971607955296</v>
      </c>
      <c r="W48" s="16" t="n">
        <f aca="false">(Q48-Q49)/Q49</f>
        <v>0.0139971607955296</v>
      </c>
      <c r="X48" s="16" t="n">
        <f aca="false">(S48-S49)/S49</f>
        <v>0.0139971607955296</v>
      </c>
      <c r="Y48" s="16"/>
      <c r="Z48" s="1" t="s">
        <v>14</v>
      </c>
      <c r="AA48" s="23" t="n">
        <f aca="false">AA47*0.98</f>
        <v>3269.98959440866</v>
      </c>
      <c r="AB48" s="13" t="s">
        <v>19</v>
      </c>
      <c r="AC48" s="12" t="n">
        <f aca="false">AA48*AD48</f>
        <v>1144.49635804303</v>
      </c>
      <c r="AD48" s="14" t="n">
        <v>0.35</v>
      </c>
      <c r="AE48" s="12" t="n">
        <f aca="false">AA48*AF48</f>
        <v>784.797502658077</v>
      </c>
      <c r="AF48" s="14" t="n">
        <v>0.24</v>
      </c>
      <c r="AG48" s="12" t="n">
        <f aca="false">AA48*AH48</f>
        <v>1373.39562965164</v>
      </c>
      <c r="AH48" s="14" t="n">
        <v>0.42</v>
      </c>
      <c r="AI48" s="12" t="n">
        <f aca="false">AA48*AJ48</f>
        <v>2419.79229986241</v>
      </c>
      <c r="AJ48" s="14" t="n">
        <v>0.74</v>
      </c>
      <c r="AK48" s="15" t="n">
        <f aca="false">AA48+AC48</f>
        <v>4414.48595245169</v>
      </c>
      <c r="AL48" s="13" t="s">
        <v>19</v>
      </c>
      <c r="AM48" s="15" t="n">
        <f aca="false">AA48+AC48+AE48</f>
        <v>5199.28345510976</v>
      </c>
      <c r="AN48" s="13" t="s">
        <v>19</v>
      </c>
      <c r="AO48" s="15" t="n">
        <f aca="false">AA48+AC48+AG48</f>
        <v>5787.88158210332</v>
      </c>
      <c r="AP48" s="13" t="s">
        <v>19</v>
      </c>
      <c r="AQ48" s="15" t="n">
        <f aca="false">AA48+AC48+AI48</f>
        <v>6834.27825231409</v>
      </c>
      <c r="AR48" s="13" t="s">
        <v>19</v>
      </c>
      <c r="AS48" s="16" t="n">
        <f aca="false">(AK48-AK49)/AK49</f>
        <v>0.0204081632653062</v>
      </c>
      <c r="AT48" s="16" t="n">
        <f aca="false">(AM48-AM49)/AM49</f>
        <v>0.0204081632653061</v>
      </c>
      <c r="AU48" s="16" t="n">
        <f aca="false">(AO48-AO49)/AO49</f>
        <v>0.0204081632653061</v>
      </c>
      <c r="AV48" s="16" t="n">
        <f aca="false">(AQ48-AQ49)/AQ49</f>
        <v>0.0204081632653062</v>
      </c>
      <c r="AW48" s="34"/>
    </row>
    <row r="49" customFormat="false" ht="15" hidden="false" customHeight="false" outlineLevel="0" collapsed="false">
      <c r="B49" s="1" t="s">
        <v>15</v>
      </c>
      <c r="C49" s="23" t="n">
        <f aca="false">(AA49*D49)+AA49</f>
        <v>3678.51683967364</v>
      </c>
      <c r="D49" s="13" t="n">
        <f aca="false">D24+0.03</f>
        <v>0.147890078405792</v>
      </c>
      <c r="E49" s="12" t="n">
        <f aca="false">C49*F49</f>
        <v>1287.48089388577</v>
      </c>
      <c r="F49" s="14" t="n">
        <v>0.35</v>
      </c>
      <c r="G49" s="12" t="n">
        <f aca="false">C49*H49</f>
        <v>882.844041521673</v>
      </c>
      <c r="H49" s="14" t="n">
        <v>0.24</v>
      </c>
      <c r="I49" s="12" t="n">
        <f aca="false">C49*J49</f>
        <v>1544.97707266293</v>
      </c>
      <c r="J49" s="14" t="n">
        <v>0.42</v>
      </c>
      <c r="K49" s="12" t="n">
        <f aca="false">C49*L49</f>
        <v>2722.10246135849</v>
      </c>
      <c r="L49" s="14" t="n">
        <v>0.74</v>
      </c>
      <c r="M49" s="15" t="n">
        <f aca="false">C49+E49</f>
        <v>4965.99773355941</v>
      </c>
      <c r="N49" s="13" t="n">
        <f aca="false">(M49-AK49)/AK49</f>
        <v>0.147890078405791</v>
      </c>
      <c r="O49" s="15" t="n">
        <f aca="false">C49+E49+G49</f>
        <v>5848.84177508108</v>
      </c>
      <c r="P49" s="13" t="n">
        <f aca="false">(O49-AM49)/AM49</f>
        <v>0.147890078405791</v>
      </c>
      <c r="Q49" s="15" t="n">
        <f aca="false">C49+E49+I49</f>
        <v>6510.97480622234</v>
      </c>
      <c r="R49" s="13" t="n">
        <f aca="false">(Q49-AO49)/AO49</f>
        <v>0.147890078405791</v>
      </c>
      <c r="S49" s="15" t="n">
        <f aca="false">C49+E49+K49</f>
        <v>7688.1001949179</v>
      </c>
      <c r="T49" s="13" t="n">
        <f aca="false">(S49-AQ49)/AQ49</f>
        <v>0.147890078405791</v>
      </c>
      <c r="U49" s="16" t="s">
        <v>19</v>
      </c>
      <c r="V49" s="16" t="s">
        <v>19</v>
      </c>
      <c r="W49" s="16" t="s">
        <v>19</v>
      </c>
      <c r="X49" s="16" t="s">
        <v>19</v>
      </c>
      <c r="Y49" s="16"/>
      <c r="Z49" s="1" t="s">
        <v>15</v>
      </c>
      <c r="AA49" s="23" t="n">
        <f aca="false">AA48*0.98</f>
        <v>3204.58980252048</v>
      </c>
      <c r="AB49" s="13" t="s">
        <v>19</v>
      </c>
      <c r="AC49" s="12" t="n">
        <f aca="false">AA49*AD49</f>
        <v>1121.60643088217</v>
      </c>
      <c r="AD49" s="14" t="n">
        <v>0.35</v>
      </c>
      <c r="AE49" s="12" t="n">
        <f aca="false">AA49*AF49</f>
        <v>769.101552604916</v>
      </c>
      <c r="AF49" s="14" t="n">
        <v>0.24</v>
      </c>
      <c r="AG49" s="12" t="n">
        <f aca="false">AA49*AH49</f>
        <v>1345.9277170586</v>
      </c>
      <c r="AH49" s="14" t="n">
        <v>0.42</v>
      </c>
      <c r="AI49" s="12" t="n">
        <f aca="false">AA49*AJ49</f>
        <v>2371.39645386516</v>
      </c>
      <c r="AJ49" s="14" t="n">
        <v>0.74</v>
      </c>
      <c r="AK49" s="15" t="n">
        <f aca="false">AA49+AC49</f>
        <v>4326.19623340265</v>
      </c>
      <c r="AL49" s="13" t="s">
        <v>19</v>
      </c>
      <c r="AM49" s="15" t="n">
        <f aca="false">AA49+AC49+AE49</f>
        <v>5095.29778600757</v>
      </c>
      <c r="AN49" s="13" t="s">
        <v>19</v>
      </c>
      <c r="AO49" s="15" t="n">
        <f aca="false">AA49+AC49+AG49</f>
        <v>5672.12395046125</v>
      </c>
      <c r="AP49" s="13" t="s">
        <v>19</v>
      </c>
      <c r="AQ49" s="15" t="n">
        <f aca="false">AA49+AC49+AI49</f>
        <v>6697.59268726781</v>
      </c>
      <c r="AR49" s="13" t="s">
        <v>19</v>
      </c>
      <c r="AS49" s="16" t="s">
        <v>19</v>
      </c>
      <c r="AT49" s="16" t="s">
        <v>19</v>
      </c>
      <c r="AU49" s="16" t="s">
        <v>19</v>
      </c>
      <c r="AV49" s="16" t="s">
        <v>19</v>
      </c>
      <c r="AW49" s="34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N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3" width="5.71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3" min="13" style="2" width="13.29"/>
    <col collapsed="false" customWidth="true" hidden="false" outlineLevel="0" max="14" min="14" style="3" width="5.86"/>
    <col collapsed="false" customWidth="true" hidden="false" outlineLevel="0" max="15" min="15" style="2" width="13.29"/>
    <col collapsed="false" customWidth="true" hidden="false" outlineLevel="0" max="16" min="16" style="3" width="5.86"/>
    <col collapsed="false" customWidth="true" hidden="false" outlineLevel="0" max="17" min="17" style="2" width="13.29"/>
    <col collapsed="false" customWidth="true" hidden="false" outlineLevel="0" max="18" min="18" style="3" width="5.86"/>
    <col collapsed="false" customWidth="true" hidden="false" outlineLevel="0" max="19" min="19" style="2" width="13.29"/>
    <col collapsed="false" customWidth="true" hidden="false" outlineLevel="0" max="20" min="20" style="3" width="5.86"/>
    <col collapsed="false" customWidth="true" hidden="false" outlineLevel="0" max="21" min="21" style="2" width="4.29"/>
    <col collapsed="false" customWidth="true" hidden="false" outlineLevel="0" max="22" min="22" style="1" width="4.29"/>
    <col collapsed="false" customWidth="true" hidden="false" outlineLevel="0" max="23" min="23" style="2" width="4.29"/>
    <col collapsed="false" customWidth="true" hidden="false" outlineLevel="0" max="24" min="24" style="3" width="4.29"/>
    <col collapsed="false" customWidth="true" hidden="false" outlineLevel="0" max="25" min="25" style="2" width="6.29"/>
    <col collapsed="false" customWidth="true" hidden="false" outlineLevel="0" max="26" min="26" style="4" width="6.14"/>
    <col collapsed="false" customWidth="true" hidden="false" outlineLevel="0" max="27" min="27" style="2" width="13.15"/>
    <col collapsed="false" customWidth="true" hidden="false" outlineLevel="0" max="28" min="28" style="4" width="5.14"/>
    <col collapsed="false" customWidth="true" hidden="false" outlineLevel="0" max="29" min="29" style="2" width="13.15"/>
    <col collapsed="false" customWidth="true" hidden="false" outlineLevel="0" max="30" min="30" style="4" width="5.29"/>
    <col collapsed="false" customWidth="true" hidden="false" outlineLevel="0" max="31" min="31" style="2" width="13.15"/>
    <col collapsed="false" customWidth="true" hidden="false" outlineLevel="0" max="32" min="32" style="4" width="5.29"/>
    <col collapsed="false" customWidth="true" hidden="false" outlineLevel="0" max="33" min="33" style="2" width="13.15"/>
    <col collapsed="false" customWidth="true" hidden="false" outlineLevel="0" max="34" min="34" style="3" width="5.29"/>
    <col collapsed="false" customWidth="true" hidden="false" outlineLevel="0" max="35" min="35" style="2" width="13.15"/>
    <col collapsed="false" customWidth="true" hidden="false" outlineLevel="0" max="36" min="36" style="3" width="5.29"/>
    <col collapsed="false" customWidth="true" hidden="false" outlineLevel="0" max="38" min="37" style="2" width="13.15"/>
    <col collapsed="false" customWidth="true" hidden="false" outlineLevel="0" max="39" min="39" style="5" width="13.15"/>
    <col collapsed="false" customWidth="true" hidden="false" outlineLevel="0" max="40" min="40" style="0" width="13.15"/>
  </cols>
  <sheetData>
    <row r="1" customFormat="false" ht="7.5" hidden="false" customHeight="true" outlineLevel="0" collapsed="false"/>
    <row r="2" customFormat="false" ht="15" hidden="false" customHeight="false" outlineLevel="0" collapsed="false">
      <c r="C2" s="6" t="s">
        <v>23</v>
      </c>
      <c r="D2" s="7"/>
      <c r="N2" s="7"/>
    </row>
    <row r="3" customFormat="false" ht="7.5" hidden="false" customHeight="true" outlineLevel="0" collapsed="false"/>
    <row r="4" customFormat="false" ht="15" hidden="false" customHeight="false" outlineLevel="0" collapsed="false">
      <c r="C4" s="8" t="s">
        <v>2</v>
      </c>
      <c r="D4" s="9" t="s">
        <v>3</v>
      </c>
      <c r="E4" s="8" t="s">
        <v>4</v>
      </c>
      <c r="F4" s="10" t="s">
        <v>5</v>
      </c>
      <c r="G4" s="8" t="s">
        <v>24</v>
      </c>
      <c r="H4" s="10" t="s">
        <v>5</v>
      </c>
      <c r="I4" s="8" t="s">
        <v>25</v>
      </c>
      <c r="J4" s="10" t="s">
        <v>5</v>
      </c>
      <c r="K4" s="8" t="s">
        <v>26</v>
      </c>
      <c r="L4" s="10" t="s">
        <v>5</v>
      </c>
      <c r="M4" s="11" t="s">
        <v>27</v>
      </c>
      <c r="N4" s="9" t="s">
        <v>3</v>
      </c>
      <c r="O4" s="11" t="s">
        <v>24</v>
      </c>
      <c r="P4" s="9" t="s">
        <v>3</v>
      </c>
      <c r="Q4" s="11" t="s">
        <v>25</v>
      </c>
      <c r="R4" s="9" t="s">
        <v>3</v>
      </c>
      <c r="S4" s="11" t="s">
        <v>26</v>
      </c>
      <c r="T4" s="9" t="s">
        <v>3</v>
      </c>
      <c r="Z4" s="1"/>
      <c r="AA4" s="8" t="s">
        <v>2</v>
      </c>
      <c r="AB4" s="9"/>
      <c r="AC4" s="8" t="s">
        <v>4</v>
      </c>
      <c r="AD4" s="10" t="s">
        <v>5</v>
      </c>
      <c r="AE4" s="8" t="s">
        <v>6</v>
      </c>
      <c r="AF4" s="10" t="s">
        <v>5</v>
      </c>
      <c r="AG4" s="8" t="s">
        <v>7</v>
      </c>
      <c r="AH4" s="10" t="s">
        <v>5</v>
      </c>
      <c r="AI4" s="8" t="s">
        <v>8</v>
      </c>
      <c r="AJ4" s="10" t="s">
        <v>5</v>
      </c>
      <c r="AK4" s="11" t="s">
        <v>9</v>
      </c>
      <c r="AL4" s="11" t="s">
        <v>10</v>
      </c>
      <c r="AM4" s="11" t="s">
        <v>11</v>
      </c>
      <c r="AN4" s="11" t="s">
        <v>12</v>
      </c>
    </row>
    <row r="5" customFormat="false" ht="15" hidden="false" customHeight="false" outlineLevel="0" collapsed="false">
      <c r="B5" s="1" t="s">
        <v>13</v>
      </c>
      <c r="C5" s="12" t="n">
        <v>5253.77</v>
      </c>
      <c r="D5" s="13" t="n">
        <f aca="false">(C5-AA5)/AA5</f>
        <v>0.209863095717855</v>
      </c>
      <c r="E5" s="12" t="n">
        <v>1314</v>
      </c>
      <c r="F5" s="14" t="n">
        <f aca="false">E5/$C5</f>
        <v>0.250106114276034</v>
      </c>
      <c r="G5" s="12" t="n">
        <v>1379.42</v>
      </c>
      <c r="H5" s="14" t="n">
        <f aca="false">G5/$C5</f>
        <v>0.262558124927433</v>
      </c>
      <c r="I5" s="12" t="n">
        <v>2148.87</v>
      </c>
      <c r="J5" s="14" t="n">
        <f aca="false">I5/$C5</f>
        <v>0.409014859805435</v>
      </c>
      <c r="K5" s="12" t="n">
        <v>3577.62</v>
      </c>
      <c r="L5" s="14" t="n">
        <f aca="false">K5/$C5</f>
        <v>0.680962432691191</v>
      </c>
      <c r="M5" s="15" t="n">
        <f aca="false">C5+E5</f>
        <v>6567.77</v>
      </c>
      <c r="N5" s="13" t="n">
        <f aca="false">(M5-AK5)/AK5</f>
        <v>0.12530219568402</v>
      </c>
      <c r="O5" s="15" t="n">
        <f aca="false">C5+E5+G5</f>
        <v>7947.19</v>
      </c>
      <c r="P5" s="13" t="n">
        <f aca="false">(O5-AL5)/AL5</f>
        <v>0.153845260374849</v>
      </c>
      <c r="Q5" s="15" t="n">
        <f aca="false">C5+E5+I5</f>
        <v>8716.64</v>
      </c>
      <c r="R5" s="13" t="n">
        <f aca="false">(Q5-AM5)/AM5</f>
        <v>0.135583924251327</v>
      </c>
      <c r="S5" s="15" t="n">
        <f aca="false">C5+E5+K5</f>
        <v>10145.39</v>
      </c>
      <c r="T5" s="13" t="n">
        <f aca="false">(S5-AN5)/AN5</f>
        <v>0.120355452094912</v>
      </c>
      <c r="U5" s="16" t="n">
        <f aca="false">(M5-M6)/M6</f>
        <v>0.0328891083627946</v>
      </c>
      <c r="V5" s="16" t="n">
        <f aca="false">(O5-O6)/O6</f>
        <v>0.033287523224685</v>
      </c>
      <c r="W5" s="16" t="n">
        <f aca="false">(Q5-Q6)/Q6</f>
        <v>0.0321902235695339</v>
      </c>
      <c r="X5" s="16" t="n">
        <f aca="false">(S5-S6)/S6</f>
        <v>0.0318902342895792</v>
      </c>
      <c r="Z5" s="17" t="s">
        <v>13</v>
      </c>
      <c r="AA5" s="35" t="n">
        <v>4342.45</v>
      </c>
      <c r="AB5" s="36"/>
      <c r="AC5" s="35" t="n">
        <v>1494</v>
      </c>
      <c r="AD5" s="37" t="n">
        <f aca="false">AC5/$AA5</f>
        <v>0.344045412152126</v>
      </c>
      <c r="AE5" s="35" t="n">
        <v>1051.12</v>
      </c>
      <c r="AF5" s="37" t="n">
        <f aca="false">AE5/$AA5</f>
        <v>0.242056903361006</v>
      </c>
      <c r="AG5" s="35" t="n">
        <v>1839.46</v>
      </c>
      <c r="AH5" s="37" t="n">
        <f aca="false">AG5/$AA5</f>
        <v>0.42359958088176</v>
      </c>
      <c r="AI5" s="35" t="n">
        <v>3219.06</v>
      </c>
      <c r="AJ5" s="37" t="n">
        <f aca="false">AI5/$AA5</f>
        <v>0.741300417966816</v>
      </c>
      <c r="AK5" s="35" t="n">
        <f aca="false">AA5+AC5</f>
        <v>5836.45</v>
      </c>
      <c r="AL5" s="35" t="n">
        <f aca="false">AA5+AC5+AE5</f>
        <v>6887.57</v>
      </c>
      <c r="AM5" s="35" t="n">
        <f aca="false">AA5+AC5+AG5</f>
        <v>7675.91</v>
      </c>
      <c r="AN5" s="35" t="n">
        <f aca="false">AA5+AC5+AI5</f>
        <v>9055.51</v>
      </c>
    </row>
    <row r="6" customFormat="false" ht="15" hidden="false" customHeight="false" outlineLevel="0" collapsed="false">
      <c r="B6" s="1" t="s">
        <v>14</v>
      </c>
      <c r="C6" s="12" t="n">
        <v>5086.64</v>
      </c>
      <c r="D6" s="13" t="n">
        <f aca="false">(C6-AA6)/AA6</f>
        <v>0.212019548087485</v>
      </c>
      <c r="E6" s="12" t="n">
        <v>1272</v>
      </c>
      <c r="F6" s="14" t="n">
        <f aca="false">E6/$C6</f>
        <v>0.250066841765881</v>
      </c>
      <c r="G6" s="12" t="n">
        <v>1332.53</v>
      </c>
      <c r="H6" s="14" t="n">
        <f aca="false">G6/$C6</f>
        <v>0.261966642026957</v>
      </c>
      <c r="I6" s="12" t="n">
        <v>2086.16</v>
      </c>
      <c r="J6" s="14" t="n">
        <f aca="false">I6/$C6</f>
        <v>0.410125347970369</v>
      </c>
      <c r="K6" s="12" t="n">
        <v>3473.21</v>
      </c>
      <c r="L6" s="14" t="n">
        <f aca="false">K6/$C6</f>
        <v>0.682810263749744</v>
      </c>
      <c r="M6" s="15" t="n">
        <f aca="false">C6+E6</f>
        <v>6358.64</v>
      </c>
      <c r="N6" s="13" t="n">
        <f aca="false">(M6-AK6)/AK6</f>
        <v>0.123269909182929</v>
      </c>
      <c r="O6" s="15" t="n">
        <f aca="false">C6+E6+G6</f>
        <v>7691.17</v>
      </c>
      <c r="P6" s="13" t="n">
        <f aca="false">(O6-AL6)/AL6</f>
        <v>0.152371591544168</v>
      </c>
      <c r="Q6" s="15" t="n">
        <f aca="false">C6+E6+I6</f>
        <v>8444.8</v>
      </c>
      <c r="R6" s="13" t="n">
        <f aca="false">(Q6-AM6)/AM6</f>
        <v>0.135930139650752</v>
      </c>
      <c r="S6" s="15" t="n">
        <f aca="false">C6+E6+K6</f>
        <v>9831.85</v>
      </c>
      <c r="T6" s="13" t="n">
        <f aca="false">(S6-AN6)/AN6</f>
        <v>0.121804087481972</v>
      </c>
      <c r="U6" s="16" t="n">
        <f aca="false">(M6-M7)/M7</f>
        <v>0.0328990222721817</v>
      </c>
      <c r="V6" s="16" t="n">
        <f aca="false">(O6-O7)/O7</f>
        <v>0.0332913720532501</v>
      </c>
      <c r="W6" s="16" t="n">
        <f aca="false">(Q6-Q7)/Q7</f>
        <v>0.0334594236721047</v>
      </c>
      <c r="X6" s="16" t="n">
        <f aca="false">(S6-S7)/S7</f>
        <v>0.0318891352968773</v>
      </c>
      <c r="Z6" s="17" t="s">
        <v>14</v>
      </c>
      <c r="AA6" s="35" t="n">
        <v>4196.83</v>
      </c>
      <c r="AB6" s="36"/>
      <c r="AC6" s="35" t="n">
        <v>1464</v>
      </c>
      <c r="AD6" s="37" t="n">
        <f aca="false">AC6/$AA6</f>
        <v>0.348834715725917</v>
      </c>
      <c r="AE6" s="35" t="n">
        <v>1013.38</v>
      </c>
      <c r="AF6" s="37" t="n">
        <f aca="false">AE6/$AA6</f>
        <v>0.241463199605416</v>
      </c>
      <c r="AG6" s="35" t="n">
        <v>1773.43</v>
      </c>
      <c r="AH6" s="37" t="n">
        <f aca="false">AG6/$AA6</f>
        <v>0.422564173435665</v>
      </c>
      <c r="AI6" s="35" t="n">
        <v>3103.49</v>
      </c>
      <c r="AJ6" s="37" t="n">
        <f aca="false">AI6/$AA6</f>
        <v>0.739484325073925</v>
      </c>
      <c r="AK6" s="35" t="n">
        <f aca="false">AA6+AC6</f>
        <v>5660.83</v>
      </c>
      <c r="AL6" s="35" t="n">
        <f aca="false">AA6+AC6+AE6</f>
        <v>6674.21</v>
      </c>
      <c r="AM6" s="35" t="n">
        <f aca="false">AA6+AC6+AG6</f>
        <v>7434.26</v>
      </c>
      <c r="AN6" s="35" t="n">
        <f aca="false">AA6+AC6+AI6</f>
        <v>8764.32</v>
      </c>
    </row>
    <row r="7" customFormat="false" ht="15.75" hidden="false" customHeight="false" outlineLevel="0" collapsed="false">
      <c r="B7" s="1" t="s">
        <v>15</v>
      </c>
      <c r="C7" s="19" t="n">
        <v>4925.11</v>
      </c>
      <c r="D7" s="20" t="n">
        <f aca="false">(C7-AA7)/AA7</f>
        <v>0.214151887625049</v>
      </c>
      <c r="E7" s="19" t="n">
        <v>1231</v>
      </c>
      <c r="F7" s="21" t="n">
        <f aca="false">E7/$C7</f>
        <v>0.249943656080778</v>
      </c>
      <c r="G7" s="19" t="n">
        <v>1287.26</v>
      </c>
      <c r="H7" s="21" t="n">
        <f aca="false">G7/$C7</f>
        <v>0.261366751199466</v>
      </c>
      <c r="I7" s="19" t="n">
        <v>2015.28</v>
      </c>
      <c r="J7" s="21" t="n">
        <f aca="false">I7/$C7</f>
        <v>0.40918476947723</v>
      </c>
      <c r="K7" s="19" t="n">
        <v>3371.9</v>
      </c>
      <c r="L7" s="21" t="n">
        <f aca="false">K7/$C7</f>
        <v>0.684634454864968</v>
      </c>
      <c r="M7" s="22" t="n">
        <f aca="false">C7+E7</f>
        <v>6156.11</v>
      </c>
      <c r="N7" s="20" t="n">
        <f aca="false">(M7-AK7)/AK7</f>
        <v>0.121858724136297</v>
      </c>
      <c r="O7" s="22" t="n">
        <f aca="false">C7+E7+G7</f>
        <v>7443.37</v>
      </c>
      <c r="P7" s="20" t="n">
        <f aca="false">(O7-AL7)/AL7</f>
        <v>0.151180198767063</v>
      </c>
      <c r="Q7" s="22" t="n">
        <f aca="false">C7+E7+I7</f>
        <v>8171.39</v>
      </c>
      <c r="R7" s="20" t="n">
        <f aca="false">(Q7-AM7)/AM7</f>
        <v>0.134964144289546</v>
      </c>
      <c r="S7" s="22" t="n">
        <f aca="false">C7+E7+K7</f>
        <v>9528.01</v>
      </c>
      <c r="T7" s="20" t="n">
        <f aca="false">(S7-AN7)/AN7</f>
        <v>0.12306957884935</v>
      </c>
      <c r="U7" s="16" t="n">
        <f aca="false">(M7-M8)/M8</f>
        <v>0.0409208501716236</v>
      </c>
      <c r="V7" s="16" t="n">
        <f aca="false">(O7-O8)/O8</f>
        <v>0.0415304124915868</v>
      </c>
      <c r="W7" s="16" t="n">
        <f aca="false">(Q7-Q8)/Q8</f>
        <v>0.0417907593451985</v>
      </c>
      <c r="X7" s="16" t="n">
        <f aca="false">(S7-S8)/S8</f>
        <v>0.0470501743982874</v>
      </c>
      <c r="Z7" s="17" t="s">
        <v>15</v>
      </c>
      <c r="AA7" s="38" t="n">
        <v>4056.42</v>
      </c>
      <c r="AB7" s="39"/>
      <c r="AC7" s="38" t="n">
        <v>1431</v>
      </c>
      <c r="AD7" s="40" t="n">
        <f aca="false">AC7/$AA7</f>
        <v>0.352774121022971</v>
      </c>
      <c r="AE7" s="38" t="n">
        <v>978.44</v>
      </c>
      <c r="AF7" s="40" t="n">
        <f aca="false">AE7/$AA7</f>
        <v>0.241207764481982</v>
      </c>
      <c r="AG7" s="38" t="n">
        <v>1712.27</v>
      </c>
      <c r="AH7" s="40" t="n">
        <f aca="false">AG7/$AA7</f>
        <v>0.422113587843468</v>
      </c>
      <c r="AI7" s="38" t="n">
        <v>2996.48</v>
      </c>
      <c r="AJ7" s="40" t="n">
        <f aca="false">AI7/$AA7</f>
        <v>0.738700627647039</v>
      </c>
      <c r="AK7" s="38" t="n">
        <f aca="false">AA7+AC7</f>
        <v>5487.42</v>
      </c>
      <c r="AL7" s="38" t="n">
        <f aca="false">AA7+AC7+AE7</f>
        <v>6465.86</v>
      </c>
      <c r="AM7" s="38" t="n">
        <f aca="false">AA7+AC7+AG7</f>
        <v>7199.69</v>
      </c>
      <c r="AN7" s="38" t="n">
        <f aca="false">AA7+AC7+AI7</f>
        <v>8483.9</v>
      </c>
    </row>
    <row r="8" customFormat="false" ht="15" hidden="false" customHeight="false" outlineLevel="0" collapsed="false">
      <c r="B8" s="1" t="s">
        <v>16</v>
      </c>
      <c r="C8" s="23" t="n">
        <v>4731.1</v>
      </c>
      <c r="D8" s="24" t="n">
        <f aca="false">(C8-AA8)/AA8</f>
        <v>0.205136304123002</v>
      </c>
      <c r="E8" s="23" t="n">
        <v>1183</v>
      </c>
      <c r="F8" s="25" t="n">
        <f aca="false">E8/$C8</f>
        <v>0.250047557650441</v>
      </c>
      <c r="G8" s="23" t="n">
        <v>1232.47</v>
      </c>
      <c r="H8" s="25" t="n">
        <f aca="false">G8/$C8</f>
        <v>0.260503899727336</v>
      </c>
      <c r="I8" s="23" t="n">
        <v>1929.5</v>
      </c>
      <c r="J8" s="25" t="n">
        <f aca="false">I8/$C8</f>
        <v>0.407833273445922</v>
      </c>
      <c r="K8" s="23" t="n">
        <v>3185.76</v>
      </c>
      <c r="L8" s="25" t="n">
        <f aca="false">K8/$C8</f>
        <v>0.673365602079855</v>
      </c>
      <c r="M8" s="26" t="n">
        <f aca="false">C8+E8</f>
        <v>5914.1</v>
      </c>
      <c r="N8" s="24" t="n">
        <f aca="false">(M8-AK8)/AK8</f>
        <v>0.108800887925636</v>
      </c>
      <c r="O8" s="26" t="n">
        <f aca="false">C8+E8+G8</f>
        <v>7146.57</v>
      </c>
      <c r="P8" s="24" t="n">
        <f aca="false">(O8-AL8)/AL8</f>
        <v>0.137977981102091</v>
      </c>
      <c r="Q8" s="26" t="n">
        <f aca="false">C8+E8+I8</f>
        <v>7843.6</v>
      </c>
      <c r="R8" s="24" t="n">
        <f aca="false">(Q8-AM8)/AM8</f>
        <v>0.122152628551972</v>
      </c>
      <c r="S8" s="26" t="n">
        <f aca="false">C8+E8+K8</f>
        <v>9099.86</v>
      </c>
      <c r="T8" s="24" t="n">
        <f aca="false">(S8-AN8)/AN8</f>
        <v>0.105452027503098</v>
      </c>
      <c r="U8" s="16" t="n">
        <f aca="false">(M8-M9)/M9</f>
        <v>0.0264059910273433</v>
      </c>
      <c r="V8" s="16" t="n">
        <f aca="false">(O8-O9)/O9</f>
        <v>0.0258524044458673</v>
      </c>
      <c r="W8" s="16" t="n">
        <f aca="false">(Q8-Q9)/Q9</f>
        <v>0.0256155445428038</v>
      </c>
      <c r="X8" s="16" t="n">
        <f aca="false">(S8-S9)/S9</f>
        <v>0.0276695822063615</v>
      </c>
      <c r="Z8" s="17" t="s">
        <v>13</v>
      </c>
      <c r="AA8" s="35" t="n">
        <v>3925.78</v>
      </c>
      <c r="AB8" s="36"/>
      <c r="AC8" s="35" t="n">
        <v>1408</v>
      </c>
      <c r="AD8" s="37" t="n">
        <f aca="false">AC8/$AA8</f>
        <v>0.358654840566715</v>
      </c>
      <c r="AE8" s="35" t="n">
        <v>946.28</v>
      </c>
      <c r="AF8" s="37" t="n">
        <f aca="false">AE8/$AA8</f>
        <v>0.241042544411556</v>
      </c>
      <c r="AG8" s="35" t="n">
        <v>1656</v>
      </c>
      <c r="AH8" s="37" t="n">
        <f aca="false">AG8/$AA8</f>
        <v>0.421826999984716</v>
      </c>
      <c r="AI8" s="35" t="n">
        <v>2898.02</v>
      </c>
      <c r="AJ8" s="37" t="n">
        <f aca="false">AI8/$AA8</f>
        <v>0.738202344502239</v>
      </c>
      <c r="AK8" s="35" t="n">
        <f aca="false">AA8+AC8</f>
        <v>5333.78</v>
      </c>
      <c r="AL8" s="35" t="n">
        <f aca="false">AA8+AC8+AE8</f>
        <v>6280.06</v>
      </c>
      <c r="AM8" s="35" t="n">
        <f aca="false">AA8+AC8+AG8</f>
        <v>6989.78</v>
      </c>
      <c r="AN8" s="35" t="n">
        <f aca="false">AA8+AC8+AI8</f>
        <v>8231.8</v>
      </c>
    </row>
    <row r="9" customFormat="false" ht="15" hidden="false" customHeight="false" outlineLevel="0" collapsed="false">
      <c r="B9" s="1" t="s">
        <v>17</v>
      </c>
      <c r="C9" s="12" t="n">
        <v>4609.95</v>
      </c>
      <c r="D9" s="13" t="n">
        <f aca="false">(C9-AA9)/AA9</f>
        <v>0.21519137494728</v>
      </c>
      <c r="E9" s="12" t="n">
        <v>1152</v>
      </c>
      <c r="F9" s="14" t="n">
        <f aca="false">E9/$C9</f>
        <v>0.24989425047994</v>
      </c>
      <c r="G9" s="12" t="n">
        <v>1204.52</v>
      </c>
      <c r="H9" s="14" t="n">
        <f aca="false">G9/$C9</f>
        <v>0.26128699877439</v>
      </c>
      <c r="I9" s="12" t="n">
        <v>1885.75</v>
      </c>
      <c r="J9" s="14" t="n">
        <f aca="false">I9/$C9</f>
        <v>0.409060835800822</v>
      </c>
      <c r="K9" s="12" t="n">
        <v>3092.9</v>
      </c>
      <c r="L9" s="14" t="n">
        <f aca="false">K9/$C9</f>
        <v>0.670918339678305</v>
      </c>
      <c r="M9" s="15" t="n">
        <f aca="false">C9+E9</f>
        <v>5761.95</v>
      </c>
      <c r="N9" s="13" t="n">
        <f aca="false">(M9-AK9)/AK9</f>
        <v>0.114367771631919</v>
      </c>
      <c r="O9" s="15" t="n">
        <f aca="false">C9+E9+G9</f>
        <v>6966.47</v>
      </c>
      <c r="P9" s="13" t="n">
        <f aca="false">(O9-AL9)/AL9</f>
        <v>0.145433619151752</v>
      </c>
      <c r="Q9" s="15" t="n">
        <f aca="false">C9+E9+I9</f>
        <v>7647.7</v>
      </c>
      <c r="R9" s="13" t="n">
        <f aca="false">(Q9-AM9)/AM9</f>
        <v>0.130403549795579</v>
      </c>
      <c r="S9" s="15" t="n">
        <f aca="false">C9+E9+K9</f>
        <v>8854.85</v>
      </c>
      <c r="T9" s="13" t="n">
        <f aca="false">(S9-AN9)/AN9</f>
        <v>0.112194784967846</v>
      </c>
      <c r="U9" s="16" t="n">
        <f aca="false">(M9-M10)/M10</f>
        <v>0.0261581779033921</v>
      </c>
      <c r="V9" s="16" t="n">
        <f aca="false">(O9-O10)/O10</f>
        <v>0.0256392513898049</v>
      </c>
      <c r="W9" s="16" t="n">
        <f aca="false">(Q9-Q10)/Q10</f>
        <v>0.0254192745624903</v>
      </c>
      <c r="X9" s="16" t="n">
        <f aca="false">(S9-S10)/S10</f>
        <v>0.0274950974135231</v>
      </c>
      <c r="Z9" s="17" t="s">
        <v>14</v>
      </c>
      <c r="AA9" s="35" t="n">
        <v>3793.6</v>
      </c>
      <c r="AB9" s="36"/>
      <c r="AC9" s="35" t="n">
        <v>1377</v>
      </c>
      <c r="AD9" s="37" t="n">
        <f aca="false">AC9/$AA9</f>
        <v>0.362979755377478</v>
      </c>
      <c r="AE9" s="35" t="n">
        <v>911.35</v>
      </c>
      <c r="AF9" s="37" t="n">
        <f aca="false">AE9/$AA9</f>
        <v>0.240233551244201</v>
      </c>
      <c r="AG9" s="35" t="n">
        <v>1594.86</v>
      </c>
      <c r="AH9" s="37" t="n">
        <f aca="false">AG9/$AA9</f>
        <v>0.420408055672712</v>
      </c>
      <c r="AI9" s="35" t="n">
        <v>2791</v>
      </c>
      <c r="AJ9" s="37" t="n">
        <f aca="false">AI9/$AA9</f>
        <v>0.735712779417967</v>
      </c>
      <c r="AK9" s="35" t="n">
        <f aca="false">AA9+AC9</f>
        <v>5170.6</v>
      </c>
      <c r="AL9" s="35" t="n">
        <f aca="false">AA9+AC9+AE9</f>
        <v>6081.95</v>
      </c>
      <c r="AM9" s="35" t="n">
        <f aca="false">AA9+AC9+AG9</f>
        <v>6765.46</v>
      </c>
      <c r="AN9" s="35" t="n">
        <f aca="false">AA9+AC9+AI9</f>
        <v>7961.6</v>
      </c>
    </row>
    <row r="10" customFormat="false" ht="15" hidden="false" customHeight="false" outlineLevel="0" collapsed="false">
      <c r="B10" s="1" t="s">
        <v>18</v>
      </c>
      <c r="C10" s="12" t="n">
        <v>4492.07</v>
      </c>
      <c r="D10" s="13" t="n">
        <f aca="false">(C10-AA10)/AA10</f>
        <v>0.225794216044228</v>
      </c>
      <c r="E10" s="12" t="n">
        <v>1123</v>
      </c>
      <c r="F10" s="14" t="n">
        <f aca="false">E10/$C10</f>
        <v>0.249996104245927</v>
      </c>
      <c r="G10" s="12" t="n">
        <v>1177.25</v>
      </c>
      <c r="H10" s="14" t="n">
        <f aca="false">G10/$C10</f>
        <v>0.262072941873123</v>
      </c>
      <c r="I10" s="12" t="n">
        <v>1843.05</v>
      </c>
      <c r="J10" s="14" t="n">
        <f aca="false">I10/$C10</f>
        <v>0.41028968827289</v>
      </c>
      <c r="K10" s="12" t="n">
        <v>3002.83</v>
      </c>
      <c r="L10" s="14" t="n">
        <f aca="false">K10/$C10</f>
        <v>0.668473554508278</v>
      </c>
      <c r="M10" s="15" t="n">
        <f aca="false">C10+E10</f>
        <v>5615.07</v>
      </c>
      <c r="N10" s="13" t="n">
        <f aca="false">(M10-AK10)/AK10</f>
        <v>0.121081255914803</v>
      </c>
      <c r="O10" s="15" t="n">
        <f aca="false">C10+E10+G10</f>
        <v>6792.32</v>
      </c>
      <c r="P10" s="13" t="n">
        <f aca="false">(O10-AL10)/AL10</f>
        <v>0.153622223505474</v>
      </c>
      <c r="Q10" s="15" t="n">
        <f aca="false">C10+E10+I10</f>
        <v>7458.12</v>
      </c>
      <c r="R10" s="13" t="n">
        <f aca="false">(Q10-AM10)/AM10</f>
        <v>0.139129491798797</v>
      </c>
      <c r="S10" s="15" t="n">
        <f aca="false">C10+E10+K10</f>
        <v>8617.9</v>
      </c>
      <c r="T10" s="13" t="n">
        <f aca="false">(S10-AN10)/AN10</f>
        <v>0.11903775660062</v>
      </c>
      <c r="U10" s="16" t="n">
        <f aca="false">(M10-M11)/M11</f>
        <v>0.0262808702899504</v>
      </c>
      <c r="V10" s="16" t="n">
        <f aca="false">(O10-O11)/O11</f>
        <v>0.02573581600447</v>
      </c>
      <c r="W10" s="16" t="n">
        <f aca="false">(Q10-Q11)/Q11</f>
        <v>0.0255038060456726</v>
      </c>
      <c r="X10" s="16" t="n">
        <f aca="false">(S10-S11)/S11</f>
        <v>0.0275613318627597</v>
      </c>
      <c r="Z10" s="17" t="s">
        <v>15</v>
      </c>
      <c r="AA10" s="35" t="n">
        <v>3664.62</v>
      </c>
      <c r="AB10" s="36"/>
      <c r="AC10" s="35" t="n">
        <v>1344</v>
      </c>
      <c r="AD10" s="37" t="n">
        <f aca="false">AC10/$AA10</f>
        <v>0.366750167820947</v>
      </c>
      <c r="AE10" s="35" t="n">
        <v>879.2</v>
      </c>
      <c r="AF10" s="37" t="n">
        <f aca="false">AE10/$AA10</f>
        <v>0.23991573478287</v>
      </c>
      <c r="AG10" s="35" t="n">
        <v>1538.59</v>
      </c>
      <c r="AH10" s="37" t="n">
        <f aca="false">AG10/$AA10</f>
        <v>0.41984980707413</v>
      </c>
      <c r="AI10" s="35" t="n">
        <v>2692.55</v>
      </c>
      <c r="AJ10" s="37" t="n">
        <f aca="false">AI10/$AA10</f>
        <v>0.734741937772539</v>
      </c>
      <c r="AK10" s="35" t="n">
        <f aca="false">AA10+AC10</f>
        <v>5008.62</v>
      </c>
      <c r="AL10" s="35" t="n">
        <f aca="false">AA10+AC10+AE10</f>
        <v>5887.82</v>
      </c>
      <c r="AM10" s="35" t="n">
        <f aca="false">AA10+AC10+AG10</f>
        <v>6547.21</v>
      </c>
      <c r="AN10" s="35" t="n">
        <f aca="false">AA10+AC10+AI10</f>
        <v>7701.17</v>
      </c>
    </row>
    <row r="11" customFormat="false" ht="15" hidden="false" customHeight="false" outlineLevel="0" collapsed="false">
      <c r="B11" s="1" t="s">
        <v>13</v>
      </c>
      <c r="C11" s="12" t="n">
        <v>4377.28</v>
      </c>
      <c r="D11" s="13" t="n">
        <f aca="false">(C11-AA11)/AA11</f>
        <v>0.234493669993598</v>
      </c>
      <c r="E11" s="12" t="n">
        <v>1094</v>
      </c>
      <c r="F11" s="14" t="n">
        <f aca="false">E11/$C11</f>
        <v>0.24992689524088</v>
      </c>
      <c r="G11" s="12" t="n">
        <v>1150.62</v>
      </c>
      <c r="H11" s="14" t="n">
        <f aca="false">G11/$C11</f>
        <v>0.262861868557643</v>
      </c>
      <c r="I11" s="12" t="n">
        <v>1801.36</v>
      </c>
      <c r="J11" s="14" t="n">
        <f aca="false">I11/$C11</f>
        <v>0.411524965275239</v>
      </c>
      <c r="K11" s="12" t="n">
        <v>2915.47</v>
      </c>
      <c r="L11" s="14" t="n">
        <f aca="false">K11/$C11</f>
        <v>0.666046037722056</v>
      </c>
      <c r="M11" s="15" t="n">
        <f aca="false">C11+E11</f>
        <v>5471.28</v>
      </c>
      <c r="N11" s="13" t="n">
        <f aca="false">(M11-AK11)/AK11</f>
        <v>0.123740708715271</v>
      </c>
      <c r="O11" s="15" t="n">
        <f aca="false">C11+E11+G11</f>
        <v>6621.9</v>
      </c>
      <c r="P11" s="13" t="n">
        <f aca="false">(O11-AL11)/AL11</f>
        <v>0.15794609226637</v>
      </c>
      <c r="Q11" s="15" t="n">
        <f aca="false">C11+E11+I11</f>
        <v>7272.64</v>
      </c>
      <c r="R11" s="13" t="n">
        <f aca="false">(Q11-AM11)/AM11</f>
        <v>0.144209287543817</v>
      </c>
      <c r="S11" s="15" t="n">
        <f aca="false">C11+E11+K11</f>
        <v>8386.75</v>
      </c>
      <c r="T11" s="13" t="n">
        <f aca="false">(S11-AN11)/AN11</f>
        <v>0.122503336023567</v>
      </c>
      <c r="U11" s="16" t="n">
        <f aca="false">(M11-M12)/M12</f>
        <v>0.0263525174457867</v>
      </c>
      <c r="V11" s="16" t="n">
        <f aca="false">(O11-O12)/O12</f>
        <v>0.0257875927707371</v>
      </c>
      <c r="W11" s="16" t="n">
        <f aca="false">(Q11-Q12)/Q12</f>
        <v>0.0255461483357492</v>
      </c>
      <c r="X11" s="16" t="n">
        <f aca="false">(S11-S12)/S12</f>
        <v>0.0275927979366664</v>
      </c>
      <c r="Z11" s="17" t="s">
        <v>13</v>
      </c>
      <c r="AA11" s="35" t="n">
        <v>3545.81</v>
      </c>
      <c r="AB11" s="36"/>
      <c r="AC11" s="35" t="n">
        <v>1323</v>
      </c>
      <c r="AD11" s="37" t="n">
        <f aca="false">AC11/$AA11</f>
        <v>0.373116438839081</v>
      </c>
      <c r="AE11" s="35" t="n">
        <v>849.85</v>
      </c>
      <c r="AF11" s="37" t="n">
        <f aca="false">AE11/$AA11</f>
        <v>0.239677252870289</v>
      </c>
      <c r="AG11" s="35" t="n">
        <v>1487.23</v>
      </c>
      <c r="AH11" s="37" t="n">
        <f aca="false">AG11/$AA11</f>
        <v>0.41943307735045</v>
      </c>
      <c r="AI11" s="35" t="n">
        <v>2602.66</v>
      </c>
      <c r="AJ11" s="37" t="n">
        <f aca="false">AI11/$AA11</f>
        <v>0.734010000535844</v>
      </c>
      <c r="AK11" s="35" t="n">
        <f aca="false">AA11+AC11</f>
        <v>4868.81</v>
      </c>
      <c r="AL11" s="35" t="n">
        <f aca="false">AA11+AC11+AE11</f>
        <v>5718.66</v>
      </c>
      <c r="AM11" s="35" t="n">
        <f aca="false">AA11+AC11+AG11</f>
        <v>6356.04</v>
      </c>
      <c r="AN11" s="35" t="n">
        <f aca="false">AA11+AC11+AI11</f>
        <v>7471.47</v>
      </c>
    </row>
    <row r="12" customFormat="false" ht="15" hidden="false" customHeight="false" outlineLevel="0" collapsed="false">
      <c r="B12" s="1" t="s">
        <v>14</v>
      </c>
      <c r="C12" s="12" t="n">
        <v>4264.8</v>
      </c>
      <c r="D12" s="13" t="n">
        <f aca="false">(C12-AA12)/AA12</f>
        <v>0.245153454477507</v>
      </c>
      <c r="E12" s="12" t="n">
        <v>1066</v>
      </c>
      <c r="F12" s="14" t="n">
        <f aca="false">E12/$C12</f>
        <v>0.249953104483211</v>
      </c>
      <c r="G12" s="12" t="n">
        <v>1124.63</v>
      </c>
      <c r="H12" s="14" t="n">
        <f aca="false">G12/$C12</f>
        <v>0.263700525229788</v>
      </c>
      <c r="I12" s="12" t="n">
        <v>1760.68</v>
      </c>
      <c r="J12" s="14" t="n">
        <f aca="false">I12/$C12</f>
        <v>0.412839992496717</v>
      </c>
      <c r="K12" s="12" t="n">
        <v>2830.75</v>
      </c>
      <c r="L12" s="14" t="n">
        <f aca="false">K12/$C12</f>
        <v>0.663747420746577</v>
      </c>
      <c r="M12" s="15" t="n">
        <f aca="false">C12+E12</f>
        <v>5330.8</v>
      </c>
      <c r="N12" s="13" t="n">
        <f aca="false">(M12-AK12)/AK12</f>
        <v>0.129378066659322</v>
      </c>
      <c r="O12" s="15" t="n">
        <f aca="false">C12+E12+G12</f>
        <v>6455.43</v>
      </c>
      <c r="P12" s="13" t="n">
        <f aca="false">(O12-AL12)/AL12</f>
        <v>0.16510968086604</v>
      </c>
      <c r="Q12" s="15" t="n">
        <f aca="false">C12+E12+I12</f>
        <v>7091.48</v>
      </c>
      <c r="R12" s="13" t="n">
        <f aca="false">(Q12-AM12)/AM12</f>
        <v>0.151966055770162</v>
      </c>
      <c r="S12" s="15" t="n">
        <f aca="false">C12+E12+K12</f>
        <v>8161.55</v>
      </c>
      <c r="T12" s="13" t="n">
        <f aca="false">(S12-AN12)/AN12</f>
        <v>0.128395604517149</v>
      </c>
      <c r="U12" s="16" t="n">
        <f aca="false">(M12-M13)/M13</f>
        <v>0.026373651763057</v>
      </c>
      <c r="V12" s="16" t="n">
        <f aca="false">(O12-O13)/O13</f>
        <v>0.0258161090868065</v>
      </c>
      <c r="W12" s="16" t="n">
        <f aca="false">(Q12-Q13)/Q13</f>
        <v>0.0255806554247536</v>
      </c>
      <c r="X12" s="16" t="n">
        <f aca="false">(S12-S13)/S13</f>
        <v>0.0276325249399088</v>
      </c>
      <c r="Z12" s="17" t="s">
        <v>14</v>
      </c>
      <c r="AA12" s="35" t="n">
        <v>3425.12</v>
      </c>
      <c r="AB12" s="36"/>
      <c r="AC12" s="35" t="n">
        <v>1295</v>
      </c>
      <c r="AD12" s="37" t="n">
        <f aca="false">AC12/$AA12</f>
        <v>0.378088942869155</v>
      </c>
      <c r="AE12" s="35" t="n">
        <v>820.5</v>
      </c>
      <c r="AF12" s="37" t="n">
        <f aca="false">AE12/$AA12</f>
        <v>0.239553650675013</v>
      </c>
      <c r="AG12" s="35" t="n">
        <v>1435.86</v>
      </c>
      <c r="AH12" s="37" t="n">
        <f aca="false">AG12/$AA12</f>
        <v>0.419214509272668</v>
      </c>
      <c r="AI12" s="35" t="n">
        <v>2512.76</v>
      </c>
      <c r="AJ12" s="37" t="n">
        <f aca="false">AI12/$AA12</f>
        <v>0.733626851030037</v>
      </c>
      <c r="AK12" s="35" t="n">
        <f aca="false">AA12+AC12</f>
        <v>4720.12</v>
      </c>
      <c r="AL12" s="35" t="n">
        <f aca="false">AA12+AC12+AE12</f>
        <v>5540.62</v>
      </c>
      <c r="AM12" s="35" t="n">
        <f aca="false">AA12+AC12+AG12</f>
        <v>6155.98</v>
      </c>
      <c r="AN12" s="35" t="n">
        <f aca="false">AA12+AC12+AI12</f>
        <v>7232.88</v>
      </c>
    </row>
    <row r="13" customFormat="false" ht="15.75" hidden="false" customHeight="false" outlineLevel="0" collapsed="false">
      <c r="B13" s="1" t="s">
        <v>15</v>
      </c>
      <c r="C13" s="19" t="n">
        <v>4154.82</v>
      </c>
      <c r="D13" s="20" t="n">
        <f aca="false">(C13-AA13)/AA13</f>
        <v>0.256242176492287</v>
      </c>
      <c r="E13" s="19" t="n">
        <v>1039</v>
      </c>
      <c r="F13" s="21" t="n">
        <f aca="false">E13/$C13</f>
        <v>0.250071001872524</v>
      </c>
      <c r="G13" s="19" t="n">
        <v>1099.15</v>
      </c>
      <c r="H13" s="21" t="n">
        <f aca="false">G13/$C13</f>
        <v>0.264548163338003</v>
      </c>
      <c r="I13" s="19" t="n">
        <v>1720.78</v>
      </c>
      <c r="J13" s="21" t="n">
        <f aca="false">I13/$C13</f>
        <v>0.414164753226373</v>
      </c>
      <c r="K13" s="19" t="n">
        <v>2748.27</v>
      </c>
      <c r="L13" s="21" t="n">
        <f aca="false">K13/$C13</f>
        <v>0.661465478648895</v>
      </c>
      <c r="M13" s="22" t="n">
        <f aca="false">C13+E13</f>
        <v>5193.82</v>
      </c>
      <c r="N13" s="20" t="n">
        <f aca="false">(M13-AK13)/AK13</f>
        <v>0.136170138296429</v>
      </c>
      <c r="O13" s="22" t="n">
        <f aca="false">C13+E13+G13</f>
        <v>6292.97</v>
      </c>
      <c r="P13" s="20" t="n">
        <f aca="false">(O13-AL13)/AL13</f>
        <v>0.173825050176457</v>
      </c>
      <c r="Q13" s="22" t="n">
        <f aca="false">C13+E13+I13</f>
        <v>6914.6</v>
      </c>
      <c r="R13" s="20" t="n">
        <f aca="false">(Q13-AM13)/AM13</f>
        <v>0.161457860912624</v>
      </c>
      <c r="S13" s="22" t="n">
        <f aca="false">C13+E13+K13</f>
        <v>7942.09</v>
      </c>
      <c r="T13" s="20" t="n">
        <f aca="false">(S13-AN13)/AN13</f>
        <v>0.136220443152425</v>
      </c>
      <c r="U13" s="16" t="n">
        <f aca="false">(M13-M14)/M14</f>
        <v>0.0412421563320702</v>
      </c>
      <c r="V13" s="16" t="n">
        <f aca="false">(O13-O14)/O14</f>
        <v>0.0418117313228737</v>
      </c>
      <c r="W13" s="16" t="n">
        <f aca="false">(Q13-Q14)/Q14</f>
        <v>0.0420522156381675</v>
      </c>
      <c r="X13" s="16" t="n">
        <f aca="false">(S13-S14)/S14</f>
        <v>0.0471447105419987</v>
      </c>
      <c r="Z13" s="17" t="s">
        <v>15</v>
      </c>
      <c r="AA13" s="38" t="n">
        <v>3307.34</v>
      </c>
      <c r="AB13" s="39"/>
      <c r="AC13" s="38" t="n">
        <v>1264</v>
      </c>
      <c r="AD13" s="40" t="n">
        <f aca="false">AC13/$AA13</f>
        <v>0.382180241523399</v>
      </c>
      <c r="AE13" s="38" t="n">
        <v>789.74</v>
      </c>
      <c r="AF13" s="40" t="n">
        <f aca="false">AE13/$AA13</f>
        <v>0.238784037927761</v>
      </c>
      <c r="AG13" s="38" t="n">
        <v>1382.04</v>
      </c>
      <c r="AH13" s="40" t="n">
        <f aca="false">AG13/$AA13</f>
        <v>0.417870554584651</v>
      </c>
      <c r="AI13" s="38" t="n">
        <v>2418.58</v>
      </c>
      <c r="AJ13" s="40" t="n">
        <f aca="false">AI13/$AA13</f>
        <v>0.731276494101</v>
      </c>
      <c r="AK13" s="38" t="n">
        <f aca="false">AA13+AC13</f>
        <v>4571.34</v>
      </c>
      <c r="AL13" s="38" t="n">
        <f aca="false">AA13+AC13+AE13</f>
        <v>5361.08</v>
      </c>
      <c r="AM13" s="38" t="n">
        <f aca="false">AA13+AC13+AG13</f>
        <v>5953.38</v>
      </c>
      <c r="AN13" s="38" t="n">
        <f aca="false">AA13+AC13+AI13</f>
        <v>6989.92</v>
      </c>
    </row>
    <row r="14" customFormat="false" ht="15" hidden="false" customHeight="false" outlineLevel="0" collapsed="false">
      <c r="B14" s="1" t="s">
        <v>16</v>
      </c>
      <c r="C14" s="23" t="n">
        <v>3990.1</v>
      </c>
      <c r="D14" s="24" t="n">
        <f aca="false">(C14-AA14)/AA14</f>
        <v>0.247416911298063</v>
      </c>
      <c r="E14" s="23" t="n">
        <v>998</v>
      </c>
      <c r="F14" s="25" t="n">
        <f aca="false">E14/$C14</f>
        <v>0.250119044635473</v>
      </c>
      <c r="G14" s="23" t="n">
        <v>1052.31</v>
      </c>
      <c r="H14" s="25" t="n">
        <f aca="false">G14/$C14</f>
        <v>0.263730232325004</v>
      </c>
      <c r="I14" s="23" t="n">
        <v>1647.46</v>
      </c>
      <c r="J14" s="25" t="n">
        <f aca="false">I14/$C14</f>
        <v>0.412886895065287</v>
      </c>
      <c r="K14" s="23" t="n">
        <v>2596.42</v>
      </c>
      <c r="L14" s="25" t="n">
        <f aca="false">K14/$C14</f>
        <v>0.650715520914263</v>
      </c>
      <c r="M14" s="26" t="n">
        <f aca="false">C14+E14</f>
        <v>4988.1</v>
      </c>
      <c r="N14" s="24" t="n">
        <f aca="false">(M14-AK14)/AK14</f>
        <v>0.122765711764719</v>
      </c>
      <c r="O14" s="26" t="n">
        <f aca="false">C14+E14+G14</f>
        <v>6040.41</v>
      </c>
      <c r="P14" s="24" t="n">
        <f aca="false">(O14-AL14)/AL14</f>
        <v>0.160309727883577</v>
      </c>
      <c r="Q14" s="26" t="n">
        <f aca="false">C14+E14+I14</f>
        <v>6635.56</v>
      </c>
      <c r="R14" s="24" t="n">
        <f aca="false">(Q14-AM14)/AM14</f>
        <v>0.148366463260566</v>
      </c>
      <c r="S14" s="26" t="n">
        <f aca="false">C14+E14+K14</f>
        <v>7584.52</v>
      </c>
      <c r="T14" s="24" t="n">
        <f aca="false">(S14-AN14)/AN14</f>
        <v>0.118672316675836</v>
      </c>
      <c r="U14" s="16" t="n">
        <f aca="false">(M14-M15)/M15</f>
        <v>0.0263453537610649</v>
      </c>
      <c r="V14" s="16" t="n">
        <f aca="false">(O14-O15)/O15</f>
        <v>0.0257820632783061</v>
      </c>
      <c r="W14" s="16" t="n">
        <f aca="false">(Q14-Q15)/Q15</f>
        <v>0.0255429045684199</v>
      </c>
      <c r="X14" s="16" t="n">
        <f aca="false">(S14-S15)/S15</f>
        <v>0.0275734995258096</v>
      </c>
      <c r="Z14" s="17" t="s">
        <v>13</v>
      </c>
      <c r="AA14" s="35" t="n">
        <v>3198.69</v>
      </c>
      <c r="AB14" s="36"/>
      <c r="AC14" s="35" t="n">
        <v>1244</v>
      </c>
      <c r="AD14" s="37" t="n">
        <f aca="false">AC14/$AA14</f>
        <v>0.388909209707724</v>
      </c>
      <c r="AE14" s="35" t="n">
        <v>763.17</v>
      </c>
      <c r="AF14" s="37" t="n">
        <f aca="false">AE14/$AA14</f>
        <v>0.238588297084119</v>
      </c>
      <c r="AG14" s="35" t="n">
        <v>1335.57</v>
      </c>
      <c r="AH14" s="37" t="n">
        <f aca="false">AG14/$AA14</f>
        <v>0.417536554026805</v>
      </c>
      <c r="AI14" s="35" t="n">
        <v>2337.24</v>
      </c>
      <c r="AJ14" s="37" t="n">
        <f aca="false">AI14/$AA14</f>
        <v>0.730686624837043</v>
      </c>
      <c r="AK14" s="35" t="n">
        <f aca="false">AA14+AC14</f>
        <v>4442.69</v>
      </c>
      <c r="AL14" s="35" t="n">
        <f aca="false">AA14+AC14+AE14</f>
        <v>5205.86</v>
      </c>
      <c r="AM14" s="35" t="n">
        <f aca="false">AA14+AC14+AG14</f>
        <v>5778.26</v>
      </c>
      <c r="AN14" s="35" t="n">
        <f aca="false">AA14+AC14+AI14</f>
        <v>6779.93</v>
      </c>
    </row>
    <row r="15" customFormat="false" ht="15" hidden="false" customHeight="false" outlineLevel="0" collapsed="false">
      <c r="B15" s="1" t="s">
        <v>17</v>
      </c>
      <c r="C15" s="12" t="n">
        <v>3888.06</v>
      </c>
      <c r="D15" s="13" t="n">
        <f aca="false">(C15-AA15)/AA15</f>
        <v>0.258858497163727</v>
      </c>
      <c r="E15" s="12" t="n">
        <v>972</v>
      </c>
      <c r="F15" s="14" t="n">
        <f aca="false">E15/$C15</f>
        <v>0.249996142034845</v>
      </c>
      <c r="G15" s="12" t="n">
        <v>1028.53</v>
      </c>
      <c r="H15" s="14" t="n">
        <f aca="false">G15/$C15</f>
        <v>0.264535526715123</v>
      </c>
      <c r="I15" s="12" t="n">
        <v>1610.23</v>
      </c>
      <c r="J15" s="14" t="n">
        <f aca="false">I15/$C15</f>
        <v>0.414147415420544</v>
      </c>
      <c r="K15" s="12" t="n">
        <v>2520.94</v>
      </c>
      <c r="L15" s="14" t="n">
        <f aca="false">K15/$C15</f>
        <v>0.648379911832636</v>
      </c>
      <c r="M15" s="15" t="n">
        <f aca="false">C15+E15</f>
        <v>4860.06</v>
      </c>
      <c r="N15" s="13" t="n">
        <f aca="false">(M15-AK15)/AK15</f>
        <v>0.129836617413218</v>
      </c>
      <c r="O15" s="15" t="n">
        <f aca="false">C15+E15+G15</f>
        <v>5888.59</v>
      </c>
      <c r="P15" s="13" t="n">
        <f aca="false">(O15-AL15)/AL15</f>
        <v>0.168790776052511</v>
      </c>
      <c r="Q15" s="15" t="n">
        <f aca="false">C15+E15+I15</f>
        <v>6470.29</v>
      </c>
      <c r="R15" s="13" t="n">
        <f aca="false">(Q15-AM15)/AM15</f>
        <v>0.157339205031248</v>
      </c>
      <c r="S15" s="15" t="n">
        <f aca="false">C15+E15+K15</f>
        <v>7381</v>
      </c>
      <c r="T15" s="13" t="n">
        <f aca="false">(S15-AN15)/AN15</f>
        <v>0.125586544810727</v>
      </c>
      <c r="U15" s="16" t="n">
        <f aca="false">(M15-M16)/M16</f>
        <v>0.0265375695438933</v>
      </c>
      <c r="V15" s="16" t="n">
        <f aca="false">(O15-O16)/O16</f>
        <v>0.0259296555953557</v>
      </c>
      <c r="W15" s="16" t="n">
        <f aca="false">(Q15-Q16)/Q16</f>
        <v>0.0256723638865373</v>
      </c>
      <c r="X15" s="16" t="n">
        <f aca="false">(S15-S16)/S16</f>
        <v>0.0276809719598061</v>
      </c>
      <c r="Z15" s="17" t="s">
        <v>14</v>
      </c>
      <c r="AA15" s="35" t="n">
        <v>3088.56</v>
      </c>
      <c r="AB15" s="36"/>
      <c r="AC15" s="35" t="n">
        <v>1213</v>
      </c>
      <c r="AD15" s="37" t="n">
        <f aca="false">AC15/$AA15</f>
        <v>0.392739658611133</v>
      </c>
      <c r="AE15" s="35" t="n">
        <v>736.63</v>
      </c>
      <c r="AF15" s="37" t="n">
        <f aca="false">AE15/$AA15</f>
        <v>0.238502732665061</v>
      </c>
      <c r="AG15" s="35" t="n">
        <v>1289.1</v>
      </c>
      <c r="AH15" s="37" t="n">
        <f aca="false">AG15/$AA15</f>
        <v>0.417378972725153</v>
      </c>
      <c r="AI15" s="35" t="n">
        <v>2255.91</v>
      </c>
      <c r="AJ15" s="37" t="n">
        <f aca="false">AI15/$AA15</f>
        <v>0.730408345636802</v>
      </c>
      <c r="AK15" s="35" t="n">
        <f aca="false">AA15+AC15</f>
        <v>4301.56</v>
      </c>
      <c r="AL15" s="35" t="n">
        <f aca="false">AA15+AC15+AE15</f>
        <v>5038.19</v>
      </c>
      <c r="AM15" s="35" t="n">
        <f aca="false">AA15+AC15+AG15</f>
        <v>5590.66</v>
      </c>
      <c r="AN15" s="35" t="n">
        <f aca="false">AA15+AC15+AI15</f>
        <v>6557.47</v>
      </c>
    </row>
    <row r="16" customFormat="false" ht="15" hidden="false" customHeight="false" outlineLevel="0" collapsed="false">
      <c r="B16" s="1" t="s">
        <v>18</v>
      </c>
      <c r="C16" s="12" t="n">
        <v>3787.42</v>
      </c>
      <c r="D16" s="13" t="n">
        <f aca="false">(C16-AA16)/AA16</f>
        <v>0.270681938657058</v>
      </c>
      <c r="E16" s="12" t="n">
        <v>947</v>
      </c>
      <c r="F16" s="14" t="n">
        <f aca="false">E16/$C16</f>
        <v>0.250038284637035</v>
      </c>
      <c r="G16" s="12" t="n">
        <v>1005.34</v>
      </c>
      <c r="H16" s="14" t="n">
        <f aca="false">G16/$C16</f>
        <v>0.265441910324178</v>
      </c>
      <c r="I16" s="12" t="n">
        <v>1573.92</v>
      </c>
      <c r="J16" s="14" t="n">
        <f aca="false">I16/$C16</f>
        <v>0.41556521325863</v>
      </c>
      <c r="K16" s="12" t="n">
        <v>2447.77</v>
      </c>
      <c r="L16" s="14" t="n">
        <f aca="false">K16/$C16</f>
        <v>0.646289558591337</v>
      </c>
      <c r="M16" s="15" t="n">
        <f aca="false">C16+E16</f>
        <v>4734.42</v>
      </c>
      <c r="N16" s="13" t="n">
        <f aca="false">(M16-AK16)/AK16</f>
        <v>0.136546300430668</v>
      </c>
      <c r="O16" s="15" t="n">
        <f aca="false">C16+E16+G16</f>
        <v>5739.76</v>
      </c>
      <c r="P16" s="13" t="n">
        <f aca="false">(O16-AL16)/AL16</f>
        <v>0.177894067187917</v>
      </c>
      <c r="Q16" s="15" t="n">
        <f aca="false">C16+E16+I16</f>
        <v>6308.34</v>
      </c>
      <c r="R16" s="13" t="n">
        <f aca="false">(Q16-AM16)/AM16</f>
        <v>0.16748683686972</v>
      </c>
      <c r="S16" s="15" t="n">
        <f aca="false">C16+E16+K16</f>
        <v>7182.19</v>
      </c>
      <c r="T16" s="13" t="n">
        <f aca="false">(S16-AN16)/AN16</f>
        <v>0.134333284899331</v>
      </c>
      <c r="U16" s="16" t="n">
        <f aca="false">(M16-M17)/M17</f>
        <v>0.0264035918770853</v>
      </c>
      <c r="V16" s="16" t="n">
        <f aca="false">(O16-O17)/O17</f>
        <v>0.0258327643953231</v>
      </c>
      <c r="W16" s="16" t="n">
        <f aca="false">(Q16-Q17)/Q17</f>
        <v>0.0255895846813657</v>
      </c>
      <c r="X16" s="16" t="n">
        <f aca="false">(S16-S17)/S17</f>
        <v>0.0276155428819976</v>
      </c>
      <c r="Z16" s="17" t="s">
        <v>15</v>
      </c>
      <c r="AA16" s="35" t="n">
        <v>2980.62</v>
      </c>
      <c r="AB16" s="36"/>
      <c r="AC16" s="35" t="n">
        <v>1185</v>
      </c>
      <c r="AD16" s="37" t="n">
        <f aca="false">AC16/$AA16</f>
        <v>0.397568291160899</v>
      </c>
      <c r="AE16" s="35" t="n">
        <v>707.28</v>
      </c>
      <c r="AF16" s="37" t="n">
        <f aca="false">AE16/$AA16</f>
        <v>0.237292912212895</v>
      </c>
      <c r="AG16" s="35" t="n">
        <v>1237.73</v>
      </c>
      <c r="AH16" s="37" t="n">
        <f aca="false">AG16/$AA16</f>
        <v>0.41525924136589</v>
      </c>
      <c r="AI16" s="35" t="n">
        <v>2166.02</v>
      </c>
      <c r="AJ16" s="37" t="n">
        <f aca="false">AI16/$AA16</f>
        <v>0.726701156135301</v>
      </c>
      <c r="AK16" s="35" t="n">
        <f aca="false">AA16+AC16</f>
        <v>4165.62</v>
      </c>
      <c r="AL16" s="35" t="n">
        <f aca="false">AA16+AC16+AE16</f>
        <v>4872.9</v>
      </c>
      <c r="AM16" s="35" t="n">
        <f aca="false">AA16+AC16+AG16</f>
        <v>5403.35</v>
      </c>
      <c r="AN16" s="35" t="n">
        <f aca="false">AA16+AC16+AI16</f>
        <v>6331.64</v>
      </c>
    </row>
    <row r="17" customFormat="false" ht="15" hidden="false" customHeight="false" outlineLevel="0" collapsed="false">
      <c r="B17" s="1" t="s">
        <v>13</v>
      </c>
      <c r="C17" s="12" t="n">
        <v>3689.63</v>
      </c>
      <c r="D17" s="13" t="n">
        <f aca="false">(C17-AA17)/AA17</f>
        <v>0.281063701985674</v>
      </c>
      <c r="E17" s="12" t="n">
        <v>923</v>
      </c>
      <c r="F17" s="14" t="n">
        <f aca="false">E17/$C17</f>
        <v>0.250160585207731</v>
      </c>
      <c r="G17" s="12" t="n">
        <v>982.59</v>
      </c>
      <c r="H17" s="14" t="n">
        <f aca="false">G17/$C17</f>
        <v>0.266311256142215</v>
      </c>
      <c r="I17" s="12" t="n">
        <v>1538.31</v>
      </c>
      <c r="J17" s="14" t="n">
        <f aca="false">I17/$C17</f>
        <v>0.416927984648867</v>
      </c>
      <c r="K17" s="12" t="n">
        <v>2376.55</v>
      </c>
      <c r="L17" s="14" t="n">
        <f aca="false">K17/$C17</f>
        <v>0.644116076679776</v>
      </c>
      <c r="M17" s="15" t="n">
        <f aca="false">C17+E17</f>
        <v>4612.63</v>
      </c>
      <c r="N17" s="13" t="n">
        <f aca="false">(M17-AK17)/AK17</f>
        <v>0.140292153775033</v>
      </c>
      <c r="O17" s="15" t="n">
        <f aca="false">C17+E17+G17</f>
        <v>5595.22</v>
      </c>
      <c r="P17" s="13" t="n">
        <f aca="false">(O17-AL17)/AL17</f>
        <v>0.18325949266704</v>
      </c>
      <c r="Q17" s="15" t="n">
        <f aca="false">C17+E17+I17</f>
        <v>6150.94</v>
      </c>
      <c r="R17" s="13" t="n">
        <f aca="false">(Q17-AM17)/AM17</f>
        <v>0.173559080146606</v>
      </c>
      <c r="S17" s="15" t="n">
        <f aca="false">C17+E17+K17</f>
        <v>6989.18</v>
      </c>
      <c r="T17" s="13" t="n">
        <f aca="false">(S17-AN17)/AN17</f>
        <v>0.138603344856461</v>
      </c>
      <c r="U17" s="16" t="n">
        <f aca="false">(M17-M18)/M18</f>
        <v>0.0265938742171401</v>
      </c>
      <c r="V17" s="16" t="n">
        <f aca="false">(O17-O18)/O18</f>
        <v>0.0260020317525518</v>
      </c>
      <c r="W17" s="16" t="n">
        <f aca="false">(Q17-Q18)/Q18</f>
        <v>0.0257516025961726</v>
      </c>
      <c r="X17" s="16" t="n">
        <f aca="false">(S17-S18)/S18</f>
        <v>0.0277691997753055</v>
      </c>
      <c r="Z17" s="17" t="s">
        <v>13</v>
      </c>
      <c r="AA17" s="35" t="n">
        <v>2880.13</v>
      </c>
      <c r="AB17" s="36"/>
      <c r="AC17" s="35" t="n">
        <v>1165</v>
      </c>
      <c r="AD17" s="37" t="n">
        <f aca="false">AC17/$AA17</f>
        <v>0.404495630405572</v>
      </c>
      <c r="AE17" s="35" t="n">
        <v>683.52</v>
      </c>
      <c r="AF17" s="37" t="n">
        <f aca="false">AE17/$AA17</f>
        <v>0.23732262085392</v>
      </c>
      <c r="AG17" s="35" t="n">
        <v>1196.14</v>
      </c>
      <c r="AH17" s="37" t="n">
        <f aca="false">AG17/$AA17</f>
        <v>0.415307642363366</v>
      </c>
      <c r="AI17" s="35" t="n">
        <v>2093.25</v>
      </c>
      <c r="AJ17" s="37" t="n">
        <f aca="false">AI17/$AA17</f>
        <v>0.726790110168638</v>
      </c>
      <c r="AK17" s="35" t="n">
        <f aca="false">AA17+AC17</f>
        <v>4045.13</v>
      </c>
      <c r="AL17" s="35" t="n">
        <f aca="false">AA17+AC17+AE17</f>
        <v>4728.65</v>
      </c>
      <c r="AM17" s="35" t="n">
        <f aca="false">AA17+AC17+AG17</f>
        <v>5241.27</v>
      </c>
      <c r="AN17" s="35" t="n">
        <f aca="false">AA17+AC17+AI17</f>
        <v>6138.38</v>
      </c>
    </row>
    <row r="18" customFormat="false" ht="15" hidden="false" customHeight="false" outlineLevel="0" collapsed="false">
      <c r="B18" s="1" t="s">
        <v>14</v>
      </c>
      <c r="C18" s="12" t="n">
        <v>3594.14</v>
      </c>
      <c r="D18" s="13" t="n">
        <f aca="false">(C18-AA18)/AA18</f>
        <v>0.293493556176965</v>
      </c>
      <c r="E18" s="12" t="n">
        <v>899</v>
      </c>
      <c r="F18" s="14" t="n">
        <f aca="false">E18/$C18</f>
        <v>0.250129377264102</v>
      </c>
      <c r="G18" s="12" t="n">
        <v>960.28</v>
      </c>
      <c r="H18" s="14" t="n">
        <f aca="false">G18/$C18</f>
        <v>0.267179353058033</v>
      </c>
      <c r="I18" s="12" t="n">
        <v>1503.38</v>
      </c>
      <c r="J18" s="14" t="n">
        <f aca="false">I18/$C18</f>
        <v>0.418286432915802</v>
      </c>
      <c r="K18" s="12" t="n">
        <v>2307.2</v>
      </c>
      <c r="L18" s="14" t="n">
        <f aca="false">K18/$C18</f>
        <v>0.641933814486915</v>
      </c>
      <c r="M18" s="15" t="n">
        <f aca="false">C18+E18</f>
        <v>4493.14</v>
      </c>
      <c r="N18" s="13" t="n">
        <f aca="false">(M18-AK18)/AK18</f>
        <v>0.147195420552873</v>
      </c>
      <c r="O18" s="15" t="n">
        <f aca="false">C18+E18+G18</f>
        <v>5453.42</v>
      </c>
      <c r="P18" s="13" t="n">
        <f aca="false">(O18-AL18)/AL18</f>
        <v>0.192009582555552</v>
      </c>
      <c r="Q18" s="15" t="n">
        <f aca="false">C18+E18+I18</f>
        <v>5996.52</v>
      </c>
      <c r="R18" s="13" t="n">
        <f aca="false">(Q18-AM18)/AM18</f>
        <v>0.18303957196463</v>
      </c>
      <c r="S18" s="15" t="n">
        <f aca="false">C18+E18+K18</f>
        <v>6800.34</v>
      </c>
      <c r="T18" s="13" t="n">
        <f aca="false">(S18-AN18)/AN18</f>
        <v>0.146223886785711</v>
      </c>
      <c r="U18" s="16" t="n">
        <f aca="false">(M18-M19)/M19</f>
        <v>0.0266772385459248</v>
      </c>
      <c r="V18" s="16" t="n">
        <f aca="false">(O18-O19)/O19</f>
        <v>0.0260316910815682</v>
      </c>
      <c r="W18" s="16" t="n">
        <f aca="false">(Q18-Q19)/Q19</f>
        <v>0.025759802118739</v>
      </c>
      <c r="X18" s="16" t="n">
        <f aca="false">(S18-S19)/S19</f>
        <v>0.0277524630821058</v>
      </c>
      <c r="Z18" s="17" t="s">
        <v>14</v>
      </c>
      <c r="AA18" s="35" t="n">
        <v>2778.63</v>
      </c>
      <c r="AB18" s="36"/>
      <c r="AC18" s="35" t="n">
        <v>1138</v>
      </c>
      <c r="AD18" s="37" t="n">
        <f aca="false">AC18/$AA18</f>
        <v>0.409554348725811</v>
      </c>
      <c r="AE18" s="35" t="n">
        <v>658.35</v>
      </c>
      <c r="AF18" s="37" t="n">
        <f aca="false">AE18/$AA18</f>
        <v>0.236933308860842</v>
      </c>
      <c r="AG18" s="35" t="n">
        <v>1152.11</v>
      </c>
      <c r="AH18" s="37" t="n">
        <f aca="false">AG18/$AA18</f>
        <v>0.414632390782508</v>
      </c>
      <c r="AI18" s="35" t="n">
        <v>2016.19</v>
      </c>
      <c r="AJ18" s="37" t="n">
        <f aca="false">AI18/$AA18</f>
        <v>0.725605784145424</v>
      </c>
      <c r="AK18" s="35" t="n">
        <f aca="false">AA18+AC18</f>
        <v>3916.63</v>
      </c>
      <c r="AL18" s="35" t="n">
        <f aca="false">AA18+AC18+AE18</f>
        <v>4574.98</v>
      </c>
      <c r="AM18" s="35" t="n">
        <f aca="false">AA18+AC18+AG18</f>
        <v>5068.74</v>
      </c>
      <c r="AN18" s="35" t="n">
        <f aca="false">AA18+AC18+AI18</f>
        <v>5932.82</v>
      </c>
    </row>
    <row r="19" customFormat="false" ht="15.75" hidden="false" customHeight="false" outlineLevel="0" collapsed="false">
      <c r="B19" s="1" t="s">
        <v>15</v>
      </c>
      <c r="C19" s="19" t="n">
        <v>3501.39</v>
      </c>
      <c r="D19" s="20" t="n">
        <f aca="false">(C19-AA19)/AA19</f>
        <v>0.306986241032035</v>
      </c>
      <c r="E19" s="19" t="n">
        <v>875</v>
      </c>
      <c r="F19" s="21" t="n">
        <f aca="false">E19/$C19</f>
        <v>0.249900753700673</v>
      </c>
      <c r="G19" s="19" t="n">
        <v>938.67</v>
      </c>
      <c r="H19" s="21" t="n">
        <f aca="false">G19/$C19</f>
        <v>0.268084960544241</v>
      </c>
      <c r="I19" s="19" t="n">
        <v>1469.54</v>
      </c>
      <c r="J19" s="21" t="n">
        <f aca="false">I19/$C19</f>
        <v>0.4197018898209</v>
      </c>
      <c r="K19" s="19" t="n">
        <v>2240.32</v>
      </c>
      <c r="L19" s="21" t="n">
        <f aca="false">K19/$C19</f>
        <v>0.639837321749363</v>
      </c>
      <c r="M19" s="22" t="n">
        <f aca="false">C19+E19</f>
        <v>4376.39</v>
      </c>
      <c r="N19" s="20" t="n">
        <f aca="false">(M19-AK19)/AK19</f>
        <v>0.155336089419691</v>
      </c>
      <c r="O19" s="22" t="n">
        <f aca="false">C19+E19+G19</f>
        <v>5315.06</v>
      </c>
      <c r="P19" s="20" t="n">
        <f aca="false">(O19-AL19)/AL19</f>
        <v>0.202562118476485</v>
      </c>
      <c r="Q19" s="22" t="n">
        <f aca="false">C19+E19+I19</f>
        <v>5845.93</v>
      </c>
      <c r="R19" s="20" t="n">
        <f aca="false">(Q19-AM19)/AM19</f>
        <v>0.194604800954714</v>
      </c>
      <c r="S19" s="22" t="n">
        <f aca="false">C19+E19+K19</f>
        <v>6616.71</v>
      </c>
      <c r="T19" s="20" t="n">
        <f aca="false">(S19-AN19)/AN19</f>
        <v>0.156193428437629</v>
      </c>
      <c r="U19" s="16" t="n">
        <f aca="false">(M19-M20)/M20</f>
        <v>0.0317367514033055</v>
      </c>
      <c r="V19" s="16" t="n">
        <f aca="false">(O19-O20)/O20</f>
        <v>0.0315537372294505</v>
      </c>
      <c r="W19" s="16" t="n">
        <f aca="false">(Q19-Q20)/Q20</f>
        <v>0.0314775572427493</v>
      </c>
      <c r="X19" s="16" t="n">
        <f aca="false">(S19-S20)/S20</f>
        <v>0.028276112862018</v>
      </c>
      <c r="Z19" s="17" t="s">
        <v>15</v>
      </c>
      <c r="AA19" s="35" t="n">
        <v>2678.98</v>
      </c>
      <c r="AB19" s="34"/>
      <c r="AC19" s="35" t="n">
        <v>1109</v>
      </c>
      <c r="AD19" s="37" t="n">
        <f aca="false">AC19/$AA19</f>
        <v>0.413963523430559</v>
      </c>
      <c r="AE19" s="35" t="n">
        <v>631.8</v>
      </c>
      <c r="AF19" s="37" t="n">
        <f aca="false">AE19/$AA19</f>
        <v>0.23583602714466</v>
      </c>
      <c r="AG19" s="35" t="n">
        <v>1105.63</v>
      </c>
      <c r="AH19" s="37" t="n">
        <f aca="false">AG19/$AA19</f>
        <v>0.412705581975229</v>
      </c>
      <c r="AI19" s="35" t="n">
        <v>1934.86</v>
      </c>
      <c r="AJ19" s="37" t="n">
        <f aca="false">AI19/$AA19</f>
        <v>0.722237568029623</v>
      </c>
      <c r="AK19" s="35" t="n">
        <f aca="false">AA19+AC19</f>
        <v>3787.98</v>
      </c>
      <c r="AL19" s="35" t="n">
        <f aca="false">AA19+AC19+AE19</f>
        <v>4419.78</v>
      </c>
      <c r="AM19" s="35" t="n">
        <f aca="false">AA19+AC19+AG19</f>
        <v>4893.61</v>
      </c>
      <c r="AN19" s="35" t="n">
        <f aca="false">AA19+AC19+AI19</f>
        <v>5722.84</v>
      </c>
    </row>
    <row r="20" customFormat="false" ht="15" hidden="false" customHeight="false" outlineLevel="0" collapsed="false">
      <c r="B20" s="1" t="s">
        <v>17</v>
      </c>
      <c r="C20" s="23" t="n">
        <v>3393.77</v>
      </c>
      <c r="D20" s="24" t="s">
        <v>19</v>
      </c>
      <c r="E20" s="23" t="n">
        <v>848</v>
      </c>
      <c r="F20" s="25" t="n">
        <f aca="false">E20/$C20</f>
        <v>0.249869614028057</v>
      </c>
      <c r="G20" s="23" t="n">
        <v>910.71</v>
      </c>
      <c r="H20" s="25" t="n">
        <f aca="false">G20/$C20</f>
        <v>0.268347589848458</v>
      </c>
      <c r="I20" s="23" t="n">
        <v>1425.76</v>
      </c>
      <c r="J20" s="25" t="n">
        <f aca="false">I20/$C20</f>
        <v>0.420110968038494</v>
      </c>
      <c r="K20" s="23" t="n">
        <v>2192.99</v>
      </c>
      <c r="L20" s="25" t="n">
        <f aca="false">K20/$C20</f>
        <v>0.646181090645506</v>
      </c>
      <c r="M20" s="26" t="n">
        <f aca="false">C20+E20</f>
        <v>4241.77</v>
      </c>
      <c r="N20" s="24" t="s">
        <v>19</v>
      </c>
      <c r="O20" s="26" t="n">
        <f aca="false">C20+E20+G20</f>
        <v>5152.48</v>
      </c>
      <c r="P20" s="24" t="s">
        <v>19</v>
      </c>
      <c r="Q20" s="26" t="n">
        <f aca="false">C20+E20+I20</f>
        <v>5667.53</v>
      </c>
      <c r="R20" s="24" t="s">
        <v>19</v>
      </c>
      <c r="S20" s="26" t="n">
        <f aca="false">C20+E20+K20</f>
        <v>6434.76</v>
      </c>
      <c r="T20" s="24" t="s">
        <v>19</v>
      </c>
      <c r="U20" s="16" t="n">
        <f aca="false">(M20-M21)/M21</f>
        <v>0.0204461145405818</v>
      </c>
      <c r="V20" s="16" t="n">
        <f aca="false">(O20-O21)/O21</f>
        <v>0.0197438211497964</v>
      </c>
      <c r="W20" s="16" t="n">
        <f aca="false">(Q20-Q21)/Q21</f>
        <v>0.0194444394479291</v>
      </c>
      <c r="X20" s="16" t="n">
        <f aca="false">(S20-S21)/S21</f>
        <v>0.0175415847674589</v>
      </c>
    </row>
    <row r="21" customFormat="false" ht="15" hidden="false" customHeight="false" outlineLevel="0" collapsed="false">
      <c r="B21" s="1" t="s">
        <v>18</v>
      </c>
      <c r="C21" s="12" t="n">
        <v>3325.78</v>
      </c>
      <c r="D21" s="13" t="s">
        <v>19</v>
      </c>
      <c r="E21" s="12" t="n">
        <v>831</v>
      </c>
      <c r="F21" s="14" t="n">
        <f aca="false">E21/$C21</f>
        <v>0.249866196801953</v>
      </c>
      <c r="G21" s="12" t="n">
        <v>895.94</v>
      </c>
      <c r="H21" s="14" t="n">
        <f aca="false">G21/$C21</f>
        <v>0.269392443276464</v>
      </c>
      <c r="I21" s="12" t="n">
        <v>1402.65</v>
      </c>
      <c r="J21" s="14" t="n">
        <f aca="false">I21/$C21</f>
        <v>0.421750687056871</v>
      </c>
      <c r="K21" s="12" t="n">
        <v>2167.05</v>
      </c>
      <c r="L21" s="14" t="n">
        <f aca="false">K21/$C21</f>
        <v>0.651591506353397</v>
      </c>
      <c r="M21" s="15" t="n">
        <f aca="false">C21+E21</f>
        <v>4156.78</v>
      </c>
      <c r="N21" s="13" t="s">
        <v>19</v>
      </c>
      <c r="O21" s="15" t="n">
        <f aca="false">C21+E21+G21</f>
        <v>5052.72</v>
      </c>
      <c r="P21" s="13" t="s">
        <v>19</v>
      </c>
      <c r="Q21" s="15" t="n">
        <f aca="false">C21+E21+I21</f>
        <v>5559.43</v>
      </c>
      <c r="R21" s="13" t="s">
        <v>19</v>
      </c>
      <c r="S21" s="15" t="n">
        <f aca="false">C21+E21+K21</f>
        <v>6323.83</v>
      </c>
      <c r="T21" s="13" t="s">
        <v>19</v>
      </c>
      <c r="U21" s="16" t="n">
        <f aca="false">(M21-M22)/M22</f>
        <v>0.020208912144982</v>
      </c>
      <c r="V21" s="16" t="n">
        <f aca="false">(O21-O22)/O22</f>
        <v>0.0195445391919872</v>
      </c>
      <c r="W21" s="16" t="n">
        <f aca="false">(Q21-Q22)/Q22</f>
        <v>0.0192653570086261</v>
      </c>
      <c r="X21" s="16" t="n">
        <f aca="false">(S21-S22)/S22</f>
        <v>0.017371719073015</v>
      </c>
    </row>
    <row r="22" customFormat="false" ht="15" hidden="false" customHeight="false" outlineLevel="0" collapsed="false">
      <c r="B22" s="1" t="s">
        <v>13</v>
      </c>
      <c r="C22" s="12" t="n">
        <v>3259.44</v>
      </c>
      <c r="D22" s="13" t="s">
        <v>19</v>
      </c>
      <c r="E22" s="12" t="n">
        <v>815</v>
      </c>
      <c r="F22" s="14" t="n">
        <f aca="false">E22/$C22</f>
        <v>0.250042952163562</v>
      </c>
      <c r="G22" s="12" t="n">
        <v>881.42</v>
      </c>
      <c r="H22" s="14" t="n">
        <f aca="false">G22/$C22</f>
        <v>0.270420685761971</v>
      </c>
      <c r="I22" s="12" t="n">
        <v>1379.91</v>
      </c>
      <c r="J22" s="14" t="n">
        <f aca="false">I22/$C22</f>
        <v>0.423358000147265</v>
      </c>
      <c r="K22" s="12" t="n">
        <v>2141.41</v>
      </c>
      <c r="L22" s="14" t="n">
        <f aca="false">K22/$C22</f>
        <v>0.656987089806838</v>
      </c>
      <c r="M22" s="15" t="n">
        <f aca="false">C22+E22</f>
        <v>4074.44</v>
      </c>
      <c r="N22" s="13" t="s">
        <v>19</v>
      </c>
      <c r="O22" s="15" t="n">
        <f aca="false">C22+E22+G22</f>
        <v>4955.86</v>
      </c>
      <c r="P22" s="13" t="s">
        <v>19</v>
      </c>
      <c r="Q22" s="15" t="n">
        <f aca="false">C22+E22+I22</f>
        <v>5454.35</v>
      </c>
      <c r="R22" s="13" t="s">
        <v>19</v>
      </c>
      <c r="S22" s="15" t="n">
        <f aca="false">C22+E22+K22</f>
        <v>6215.85</v>
      </c>
      <c r="T22" s="13" t="s">
        <v>19</v>
      </c>
      <c r="U22" s="16" t="n">
        <f aca="false">(M22-M23)/M23</f>
        <v>0.0201555356364893</v>
      </c>
      <c r="V22" s="16" t="n">
        <f aca="false">(O22-O23)/O23</f>
        <v>0.019499822055638</v>
      </c>
      <c r="W22" s="16" t="n">
        <f aca="false">(Q22-Q23)/Q23</f>
        <v>0.0192227196962337</v>
      </c>
      <c r="X22" s="16" t="n">
        <f aca="false">(S22-S23)/S23</f>
        <v>0.017320728901051</v>
      </c>
    </row>
    <row r="23" customFormat="false" ht="15" hidden="false" customHeight="false" outlineLevel="0" collapsed="false">
      <c r="B23" s="1" t="s">
        <v>14</v>
      </c>
      <c r="C23" s="12" t="n">
        <v>3194.94</v>
      </c>
      <c r="D23" s="13" t="s">
        <v>19</v>
      </c>
      <c r="E23" s="12" t="n">
        <v>799</v>
      </c>
      <c r="F23" s="14" t="n">
        <f aca="false">E23/$C23</f>
        <v>0.250082943654654</v>
      </c>
      <c r="G23" s="12" t="n">
        <v>867.13</v>
      </c>
      <c r="H23" s="14" t="n">
        <f aca="false">G23/$C23</f>
        <v>0.271407287773792</v>
      </c>
      <c r="I23" s="12" t="n">
        <v>1357.54</v>
      </c>
      <c r="J23" s="14" t="n">
        <f aca="false">I23/$C23</f>
        <v>0.424903128071263</v>
      </c>
      <c r="K23" s="12" t="n">
        <v>2116.08</v>
      </c>
      <c r="L23" s="14" t="n">
        <f aca="false">K23/$C23</f>
        <v>0.662322297132341</v>
      </c>
      <c r="M23" s="15" t="n">
        <f aca="false">C23+E23</f>
        <v>3993.94</v>
      </c>
      <c r="N23" s="13" t="s">
        <v>19</v>
      </c>
      <c r="O23" s="15" t="n">
        <f aca="false">C23+E23+G23</f>
        <v>4861.07</v>
      </c>
      <c r="P23" s="13" t="s">
        <v>19</v>
      </c>
      <c r="Q23" s="15" t="n">
        <f aca="false">C23+E23+I23</f>
        <v>5351.48</v>
      </c>
      <c r="R23" s="13" t="s">
        <v>19</v>
      </c>
      <c r="S23" s="15" t="n">
        <f aca="false">C23+E23+K23</f>
        <v>6110.02</v>
      </c>
      <c r="T23" s="13" t="s">
        <v>19</v>
      </c>
      <c r="U23" s="16" t="n">
        <f aca="false">(M23-M24)/M24</f>
        <v>0.0216457082050075</v>
      </c>
      <c r="V23" s="16" t="n">
        <f aca="false">(O23-O24)/O24</f>
        <v>0.0207206885618354</v>
      </c>
      <c r="W23" s="16" t="n">
        <f aca="false">(Q23-Q24)/Q24</f>
        <v>0.0203304193637567</v>
      </c>
      <c r="X23" s="16" t="n">
        <f aca="false">(S23-S24)/S24</f>
        <v>0.0182738731111581</v>
      </c>
    </row>
    <row r="24" customFormat="false" ht="15" hidden="false" customHeight="false" outlineLevel="0" collapsed="false">
      <c r="B24" s="1" t="s">
        <v>15</v>
      </c>
      <c r="C24" s="12" t="n">
        <v>3127.32</v>
      </c>
      <c r="D24" s="13" t="s">
        <v>19</v>
      </c>
      <c r="E24" s="12" t="n">
        <v>782</v>
      </c>
      <c r="F24" s="14" t="n">
        <f aca="false">E24/$C24</f>
        <v>0.250054359643401</v>
      </c>
      <c r="G24" s="12" t="n">
        <v>853.07</v>
      </c>
      <c r="H24" s="14" t="n">
        <f aca="false">G24/$C24</f>
        <v>0.272779888210992</v>
      </c>
      <c r="I24" s="12" t="n">
        <v>1335.53</v>
      </c>
      <c r="J24" s="14" t="n">
        <f aca="false">I24/$C24</f>
        <v>0.42705255618229</v>
      </c>
      <c r="K24" s="12" t="n">
        <v>2091.05</v>
      </c>
      <c r="L24" s="14" t="n">
        <f aca="false">K24/$C24</f>
        <v>0.668639601959505</v>
      </c>
      <c r="M24" s="15" t="n">
        <f aca="false">C24+E24</f>
        <v>3909.32</v>
      </c>
      <c r="N24" s="13" t="s">
        <v>19</v>
      </c>
      <c r="O24" s="15" t="n">
        <f aca="false">C24+E24+G24</f>
        <v>4762.39</v>
      </c>
      <c r="P24" s="13" t="s">
        <v>19</v>
      </c>
      <c r="Q24" s="15" t="n">
        <f aca="false">C24+E24+I24</f>
        <v>5244.85</v>
      </c>
      <c r="R24" s="13" t="s">
        <v>19</v>
      </c>
      <c r="S24" s="15" t="n">
        <f aca="false">C24+E24+K24</f>
        <v>6000.37</v>
      </c>
      <c r="T24" s="13" t="s">
        <v>19</v>
      </c>
      <c r="U24" s="16" t="s">
        <v>19</v>
      </c>
      <c r="V24" s="16" t="s">
        <v>19</v>
      </c>
      <c r="W24" s="16" t="s">
        <v>19</v>
      </c>
      <c r="X24" s="16" t="s">
        <v>19</v>
      </c>
    </row>
    <row r="25" s="27" customFormat="true" ht="15.75" hidden="false" customHeight="false" outlineLevel="0" collapsed="false">
      <c r="B25" s="28"/>
      <c r="C25" s="29"/>
      <c r="D25" s="30"/>
      <c r="E25" s="29"/>
      <c r="F25" s="31"/>
      <c r="G25" s="29"/>
      <c r="H25" s="31"/>
      <c r="I25" s="29"/>
      <c r="J25" s="31"/>
      <c r="K25" s="29"/>
      <c r="L25" s="31"/>
      <c r="M25" s="29"/>
      <c r="N25" s="30"/>
      <c r="O25" s="29"/>
      <c r="P25" s="30"/>
      <c r="Q25" s="29"/>
      <c r="R25" s="30"/>
      <c r="S25" s="29"/>
      <c r="T25" s="30"/>
      <c r="U25" s="29"/>
      <c r="V25" s="28"/>
      <c r="W25" s="29"/>
      <c r="X25" s="30"/>
      <c r="Y25" s="29"/>
      <c r="Z25" s="31"/>
      <c r="AA25" s="29"/>
      <c r="AB25" s="31"/>
      <c r="AC25" s="29"/>
      <c r="AD25" s="31"/>
      <c r="AE25" s="29"/>
      <c r="AF25" s="31"/>
      <c r="AG25" s="29"/>
      <c r="AH25" s="30"/>
      <c r="AI25" s="29"/>
      <c r="AJ25" s="30"/>
      <c r="AK25" s="29"/>
      <c r="AL25" s="29"/>
      <c r="AM25" s="32"/>
    </row>
    <row r="26" customFormat="false" ht="7.5" hidden="false" customHeight="true" outlineLevel="0" collapsed="false"/>
    <row r="27" customFormat="false" ht="15" hidden="false" customHeight="false" outlineLevel="0" collapsed="false">
      <c r="C27" s="6" t="s">
        <v>29</v>
      </c>
      <c r="D27" s="7"/>
      <c r="N27" s="7"/>
      <c r="U27" s="5"/>
    </row>
    <row r="28" customFormat="false" ht="7.5" hidden="false" customHeight="true" outlineLevel="0" collapsed="false">
      <c r="U28" s="5"/>
    </row>
    <row r="29" customFormat="false" ht="15" hidden="false" customHeight="false" outlineLevel="0" collapsed="false">
      <c r="C29" s="8" t="s">
        <v>2</v>
      </c>
      <c r="D29" s="9" t="s">
        <v>3</v>
      </c>
      <c r="E29" s="8" t="s">
        <v>4</v>
      </c>
      <c r="F29" s="10" t="s">
        <v>5</v>
      </c>
      <c r="G29" s="8" t="s">
        <v>24</v>
      </c>
      <c r="H29" s="10" t="s">
        <v>5</v>
      </c>
      <c r="I29" s="8" t="s">
        <v>25</v>
      </c>
      <c r="J29" s="10" t="s">
        <v>5</v>
      </c>
      <c r="K29" s="8" t="s">
        <v>26</v>
      </c>
      <c r="L29" s="10" t="s">
        <v>5</v>
      </c>
      <c r="M29" s="11" t="s">
        <v>27</v>
      </c>
      <c r="N29" s="9" t="s">
        <v>3</v>
      </c>
      <c r="O29" s="11" t="s">
        <v>24</v>
      </c>
      <c r="P29" s="9" t="s">
        <v>3</v>
      </c>
      <c r="Q29" s="11" t="s">
        <v>25</v>
      </c>
      <c r="R29" s="9" t="s">
        <v>3</v>
      </c>
      <c r="S29" s="11" t="s">
        <v>26</v>
      </c>
      <c r="T29" s="9" t="s">
        <v>3</v>
      </c>
      <c r="U29" s="5"/>
      <c r="Z29" s="1"/>
      <c r="AA29" s="8" t="s">
        <v>2</v>
      </c>
      <c r="AB29" s="9"/>
      <c r="AC29" s="8" t="s">
        <v>4</v>
      </c>
      <c r="AD29" s="10" t="s">
        <v>5</v>
      </c>
      <c r="AE29" s="8" t="s">
        <v>6</v>
      </c>
      <c r="AF29" s="10" t="s">
        <v>5</v>
      </c>
      <c r="AG29" s="8" t="s">
        <v>7</v>
      </c>
      <c r="AH29" s="10" t="s">
        <v>5</v>
      </c>
      <c r="AI29" s="8" t="s">
        <v>8</v>
      </c>
      <c r="AJ29" s="10" t="s">
        <v>5</v>
      </c>
      <c r="AK29" s="11" t="s">
        <v>9</v>
      </c>
      <c r="AL29" s="11" t="s">
        <v>10</v>
      </c>
      <c r="AM29" s="11" t="s">
        <v>11</v>
      </c>
      <c r="AN29" s="11" t="s">
        <v>12</v>
      </c>
    </row>
    <row r="30" customFormat="false" ht="15" hidden="false" customHeight="false" outlineLevel="0" collapsed="false">
      <c r="B30" s="1" t="s">
        <v>13</v>
      </c>
      <c r="C30" s="12" t="n">
        <f aca="false">(AA30*D30)+AA30</f>
        <v>5384.0435</v>
      </c>
      <c r="D30" s="13" t="n">
        <f aca="false">D5+0.03</f>
        <v>0.239863095717855</v>
      </c>
      <c r="E30" s="12" t="n">
        <f aca="false">C30*F30</f>
        <v>1884.415225</v>
      </c>
      <c r="F30" s="14" t="n">
        <v>0.35</v>
      </c>
      <c r="G30" s="12" t="n">
        <f aca="false">C30*H30</f>
        <v>1292.17044</v>
      </c>
      <c r="H30" s="14" t="n">
        <v>0.24</v>
      </c>
      <c r="I30" s="12" t="n">
        <f aca="false">C30*J30</f>
        <v>2261.29827</v>
      </c>
      <c r="J30" s="14" t="n">
        <v>0.42</v>
      </c>
      <c r="K30" s="12" t="n">
        <f aca="false">C30*L30</f>
        <v>3984.19219</v>
      </c>
      <c r="L30" s="14" t="n">
        <v>0.74</v>
      </c>
      <c r="M30" s="15" t="n">
        <f aca="false">C30+E30</f>
        <v>7268.458725</v>
      </c>
      <c r="N30" s="13" t="n">
        <f aca="false">(M30-AK30)/AK30</f>
        <v>0.245356119730316</v>
      </c>
      <c r="O30" s="15" t="n">
        <f aca="false">C30+E30+G30</f>
        <v>8560.629165</v>
      </c>
      <c r="P30" s="13" t="n">
        <f aca="false">(O30-AL30)/AL30</f>
        <v>0.24290993267582</v>
      </c>
      <c r="Q30" s="15" t="n">
        <f aca="false">C30+E30+I30</f>
        <v>9529.756995</v>
      </c>
      <c r="R30" s="13" t="n">
        <f aca="false">(Q30-AM30)/AM30</f>
        <v>0.241514946762013</v>
      </c>
      <c r="S30" s="15" t="n">
        <f aca="false">C30+E30+K30</f>
        <v>11252.650915</v>
      </c>
      <c r="T30" s="13" t="n">
        <f aca="false">(S30-AN30)/AN30</f>
        <v>0.2426302786922</v>
      </c>
      <c r="U30" s="16" t="n">
        <f aca="false">(M30-M31)/M31</f>
        <v>0.0329011266646354</v>
      </c>
      <c r="V30" s="16" t="n">
        <f aca="false">(O30-O31)/O31</f>
        <v>0.0329011266646354</v>
      </c>
      <c r="W30" s="16" t="n">
        <f aca="false">(Q30-Q31)/Q31</f>
        <v>0.0329011266646353</v>
      </c>
      <c r="X30" s="16" t="n">
        <f aca="false">(S30-S31)/S31</f>
        <v>0.0329011266646356</v>
      </c>
      <c r="Y30" s="34"/>
      <c r="Z30" s="17" t="s">
        <v>13</v>
      </c>
      <c r="AA30" s="35" t="n">
        <v>4342.45</v>
      </c>
      <c r="AB30" s="36"/>
      <c r="AC30" s="35" t="n">
        <v>1494</v>
      </c>
      <c r="AD30" s="37" t="n">
        <f aca="false">AC30/$AA30</f>
        <v>0.344045412152126</v>
      </c>
      <c r="AE30" s="35" t="n">
        <v>1051.12</v>
      </c>
      <c r="AF30" s="37" t="n">
        <f aca="false">AE30/$AA30</f>
        <v>0.242056903361006</v>
      </c>
      <c r="AG30" s="35" t="n">
        <v>1839.46</v>
      </c>
      <c r="AH30" s="37" t="n">
        <f aca="false">AG30/$AA30</f>
        <v>0.42359958088176</v>
      </c>
      <c r="AI30" s="35" t="n">
        <v>3219.06</v>
      </c>
      <c r="AJ30" s="37" t="n">
        <f aca="false">AI30/$AA30</f>
        <v>0.741300417966816</v>
      </c>
      <c r="AK30" s="35" t="n">
        <f aca="false">AA30+AC30</f>
        <v>5836.45</v>
      </c>
      <c r="AL30" s="35" t="n">
        <f aca="false">AA30+AC30+AE30</f>
        <v>6887.57</v>
      </c>
      <c r="AM30" s="35" t="n">
        <f aca="false">AA30+AC30+AG30</f>
        <v>7675.91</v>
      </c>
      <c r="AN30" s="35" t="n">
        <f aca="false">AA30+AC30+AI30</f>
        <v>9055.51</v>
      </c>
    </row>
    <row r="31" customFormat="false" ht="15" hidden="false" customHeight="false" outlineLevel="0" collapsed="false">
      <c r="B31" s="1" t="s">
        <v>14</v>
      </c>
      <c r="C31" s="12" t="n">
        <f aca="false">(AA31*D31)+AA31</f>
        <v>5212.5449</v>
      </c>
      <c r="D31" s="13" t="n">
        <f aca="false">D6+0.03</f>
        <v>0.242019548087485</v>
      </c>
      <c r="E31" s="12" t="n">
        <f aca="false">C31*F31</f>
        <v>1824.390715</v>
      </c>
      <c r="F31" s="14" t="n">
        <v>0.35</v>
      </c>
      <c r="G31" s="12" t="n">
        <f aca="false">C31*H31</f>
        <v>1251.010776</v>
      </c>
      <c r="H31" s="14" t="n">
        <v>0.24</v>
      </c>
      <c r="I31" s="12" t="n">
        <f aca="false">C31*J31</f>
        <v>2189.268858</v>
      </c>
      <c r="J31" s="14" t="n">
        <v>0.42</v>
      </c>
      <c r="K31" s="12" t="n">
        <f aca="false">C31*L31</f>
        <v>3857.283226</v>
      </c>
      <c r="L31" s="14" t="n">
        <v>0.74</v>
      </c>
      <c r="M31" s="15" t="n">
        <f aca="false">C31+E31</f>
        <v>7036.935615</v>
      </c>
      <c r="N31" s="13" t="n">
        <f aca="false">(M31-AK31)/AK31</f>
        <v>0.243092552682204</v>
      </c>
      <c r="O31" s="15" t="n">
        <f aca="false">C31+E31+G31</f>
        <v>8287.946391</v>
      </c>
      <c r="P31" s="13" t="n">
        <f aca="false">(O31-AL31)/AL31</f>
        <v>0.241786876798902</v>
      </c>
      <c r="Q31" s="15" t="n">
        <f aca="false">C31+E31+I31</f>
        <v>9226.204473</v>
      </c>
      <c r="R31" s="13" t="n">
        <f aca="false">(Q31-AM31)/AM31</f>
        <v>0.241038714411387</v>
      </c>
      <c r="S31" s="15" t="n">
        <f aca="false">C31+E31+K31</f>
        <v>10894.218841</v>
      </c>
      <c r="T31" s="13" t="n">
        <f aca="false">(S31-AN31)/AN31</f>
        <v>0.24301929197017</v>
      </c>
      <c r="U31" s="16" t="n">
        <f aca="false">(M31-M32)/M32</f>
        <v>0.0328410506882122</v>
      </c>
      <c r="V31" s="16" t="n">
        <f aca="false">(O31-O32)/O32</f>
        <v>0.0328410506882121</v>
      </c>
      <c r="W31" s="16" t="n">
        <f aca="false">(Q31-Q32)/Q32</f>
        <v>0.0328410506882121</v>
      </c>
      <c r="X31" s="16" t="n">
        <f aca="false">(S31-S32)/S32</f>
        <v>0.0328410506882121</v>
      </c>
      <c r="Y31" s="34"/>
      <c r="Z31" s="17" t="s">
        <v>14</v>
      </c>
      <c r="AA31" s="35" t="n">
        <v>4196.83</v>
      </c>
      <c r="AB31" s="36"/>
      <c r="AC31" s="35" t="n">
        <v>1464</v>
      </c>
      <c r="AD31" s="37" t="n">
        <f aca="false">AC31/$AA31</f>
        <v>0.348834715725917</v>
      </c>
      <c r="AE31" s="35" t="n">
        <v>1013.38</v>
      </c>
      <c r="AF31" s="37" t="n">
        <f aca="false">AE31/$AA31</f>
        <v>0.241463199605416</v>
      </c>
      <c r="AG31" s="35" t="n">
        <v>1773.43</v>
      </c>
      <c r="AH31" s="37" t="n">
        <f aca="false">AG31/$AA31</f>
        <v>0.422564173435665</v>
      </c>
      <c r="AI31" s="35" t="n">
        <v>3103.49</v>
      </c>
      <c r="AJ31" s="37" t="n">
        <f aca="false">AI31/$AA31</f>
        <v>0.739484325073925</v>
      </c>
      <c r="AK31" s="35" t="n">
        <f aca="false">AA31+AC31</f>
        <v>5660.83</v>
      </c>
      <c r="AL31" s="35" t="n">
        <f aca="false">AA31+AC31+AE31</f>
        <v>6674.21</v>
      </c>
      <c r="AM31" s="35" t="n">
        <f aca="false">AA31+AC31+AG31</f>
        <v>7434.26</v>
      </c>
      <c r="AN31" s="35" t="n">
        <f aca="false">AA31+AC31+AI31</f>
        <v>8764.32</v>
      </c>
    </row>
    <row r="32" customFormat="false" ht="15.75" hidden="false" customHeight="false" outlineLevel="0" collapsed="false">
      <c r="B32" s="1" t="s">
        <v>15</v>
      </c>
      <c r="C32" s="19" t="n">
        <f aca="false">(AA32*D32)+AA32</f>
        <v>5046.8026</v>
      </c>
      <c r="D32" s="20" t="n">
        <f aca="false">D7+0.03</f>
        <v>0.244151887625049</v>
      </c>
      <c r="E32" s="19" t="n">
        <f aca="false">C32*F32</f>
        <v>1766.38091</v>
      </c>
      <c r="F32" s="21" t="n">
        <v>0.35</v>
      </c>
      <c r="G32" s="19" t="n">
        <f aca="false">C32*H32</f>
        <v>1211.232624</v>
      </c>
      <c r="H32" s="21" t="n">
        <v>0.24</v>
      </c>
      <c r="I32" s="19" t="n">
        <f aca="false">C32*J32</f>
        <v>2119.657092</v>
      </c>
      <c r="J32" s="21" t="n">
        <v>0.42</v>
      </c>
      <c r="K32" s="19" t="n">
        <f aca="false">C32*L32</f>
        <v>3734.633924</v>
      </c>
      <c r="L32" s="21" t="n">
        <v>0.74</v>
      </c>
      <c r="M32" s="22" t="n">
        <f aca="false">C32+E32</f>
        <v>6813.18351</v>
      </c>
      <c r="N32" s="20" t="n">
        <f aca="false">(M32-AK32)/AK32</f>
        <v>0.241600517182938</v>
      </c>
      <c r="O32" s="22" t="n">
        <f aca="false">C32+E32+G32</f>
        <v>8024.416134</v>
      </c>
      <c r="P32" s="20" t="n">
        <f aca="false">(O32-AL32)/AL32</f>
        <v>0.241043903517861</v>
      </c>
      <c r="Q32" s="22" t="n">
        <f aca="false">C32+E32+I32</f>
        <v>8932.840602</v>
      </c>
      <c r="R32" s="20" t="n">
        <f aca="false">(Q32-AM32)/AM32</f>
        <v>0.240725725968757</v>
      </c>
      <c r="S32" s="22" t="n">
        <f aca="false">C32+E32+K32</f>
        <v>10547.817434</v>
      </c>
      <c r="T32" s="20" t="n">
        <f aca="false">(S32-AN32)/AN32</f>
        <v>0.24327460648994</v>
      </c>
      <c r="U32" s="16" t="n">
        <f aca="false">(M32-M33)/M33</f>
        <v>0.0408196262661754</v>
      </c>
      <c r="V32" s="16" t="n">
        <f aca="false">(O32-O33)/O33</f>
        <v>0.0408196262661754</v>
      </c>
      <c r="W32" s="16" t="n">
        <f aca="false">(Q32-Q33)/Q33</f>
        <v>0.0408196262661755</v>
      </c>
      <c r="X32" s="16" t="n">
        <f aca="false">(S32-S33)/S33</f>
        <v>0.0408196262661755</v>
      </c>
      <c r="Y32" s="34"/>
      <c r="Z32" s="17" t="s">
        <v>15</v>
      </c>
      <c r="AA32" s="38" t="n">
        <v>4056.42</v>
      </c>
      <c r="AB32" s="39"/>
      <c r="AC32" s="38" t="n">
        <v>1431</v>
      </c>
      <c r="AD32" s="40" t="n">
        <f aca="false">AC32/$AA32</f>
        <v>0.352774121022971</v>
      </c>
      <c r="AE32" s="38" t="n">
        <v>978.44</v>
      </c>
      <c r="AF32" s="40" t="n">
        <f aca="false">AE32/$AA32</f>
        <v>0.241207764481982</v>
      </c>
      <c r="AG32" s="38" t="n">
        <v>1712.27</v>
      </c>
      <c r="AH32" s="40" t="n">
        <f aca="false">AG32/$AA32</f>
        <v>0.422113587843468</v>
      </c>
      <c r="AI32" s="38" t="n">
        <v>2996.48</v>
      </c>
      <c r="AJ32" s="40" t="n">
        <f aca="false">AI32/$AA32</f>
        <v>0.738700627647039</v>
      </c>
      <c r="AK32" s="38" t="n">
        <f aca="false">AA32+AC32</f>
        <v>5487.42</v>
      </c>
      <c r="AL32" s="38" t="n">
        <f aca="false">AA32+AC32+AE32</f>
        <v>6465.86</v>
      </c>
      <c r="AM32" s="38" t="n">
        <f aca="false">AA32+AC32+AG32</f>
        <v>7199.69</v>
      </c>
      <c r="AN32" s="38" t="n">
        <f aca="false">AA32+AC32+AI32</f>
        <v>8483.9</v>
      </c>
    </row>
    <row r="33" customFormat="false" ht="15" hidden="false" customHeight="false" outlineLevel="0" collapsed="false">
      <c r="B33" s="1" t="s">
        <v>16</v>
      </c>
      <c r="C33" s="23" t="n">
        <f aca="false">(AA33*D33)+AA33</f>
        <v>4848.8734</v>
      </c>
      <c r="D33" s="24" t="n">
        <f aca="false">D8+0.03</f>
        <v>0.235136304123002</v>
      </c>
      <c r="E33" s="23" t="n">
        <f aca="false">C33*F33</f>
        <v>1697.10569</v>
      </c>
      <c r="F33" s="25" t="n">
        <v>0.35</v>
      </c>
      <c r="G33" s="23" t="n">
        <f aca="false">C33*H33</f>
        <v>1163.729616</v>
      </c>
      <c r="H33" s="25" t="n">
        <v>0.24</v>
      </c>
      <c r="I33" s="23" t="n">
        <f aca="false">C33*J33</f>
        <v>2036.526828</v>
      </c>
      <c r="J33" s="25" t="n">
        <v>0.42</v>
      </c>
      <c r="K33" s="23" t="n">
        <f aca="false">C33*L33</f>
        <v>3588.166316</v>
      </c>
      <c r="L33" s="25" t="n">
        <v>0.74</v>
      </c>
      <c r="M33" s="26" t="n">
        <f aca="false">C33+E33</f>
        <v>6545.97909</v>
      </c>
      <c r="N33" s="24" t="n">
        <f aca="false">(M33-AK33)/AK33</f>
        <v>0.227268295655239</v>
      </c>
      <c r="O33" s="26" t="n">
        <f aca="false">C33+E33+G33</f>
        <v>7709.708706</v>
      </c>
      <c r="P33" s="24" t="n">
        <f aca="false">(O33-AL33)/AL33</f>
        <v>0.227648892844973</v>
      </c>
      <c r="Q33" s="26" t="n">
        <f aca="false">C33+E33+I33</f>
        <v>8582.505918</v>
      </c>
      <c r="R33" s="24" t="n">
        <f aca="false">(Q33-AM33)/AM33</f>
        <v>0.227864956836982</v>
      </c>
      <c r="S33" s="26" t="n">
        <f aca="false">C33+E33+K33</f>
        <v>10134.145406</v>
      </c>
      <c r="T33" s="24" t="n">
        <f aca="false">(S33-AN33)/AN33</f>
        <v>0.2310971362278</v>
      </c>
      <c r="U33" s="16" t="n">
        <f aca="false">(M33-M34)/M34</f>
        <v>0.0264864118780006</v>
      </c>
      <c r="V33" s="16" t="n">
        <f aca="false">(O33-O34)/O34</f>
        <v>0.0264864118780008</v>
      </c>
      <c r="W33" s="16" t="n">
        <f aca="false">(Q33-Q34)/Q34</f>
        <v>0.0264864118780007</v>
      </c>
      <c r="X33" s="16" t="n">
        <f aca="false">(S33-S34)/S34</f>
        <v>0.0264864118780006</v>
      </c>
      <c r="Y33" s="34"/>
      <c r="Z33" s="17" t="s">
        <v>13</v>
      </c>
      <c r="AA33" s="35" t="n">
        <v>3925.78</v>
      </c>
      <c r="AB33" s="36"/>
      <c r="AC33" s="35" t="n">
        <v>1408</v>
      </c>
      <c r="AD33" s="37" t="n">
        <f aca="false">AC33/$AA33</f>
        <v>0.358654840566715</v>
      </c>
      <c r="AE33" s="35" t="n">
        <v>946.28</v>
      </c>
      <c r="AF33" s="37" t="n">
        <f aca="false">AE33/$AA33</f>
        <v>0.241042544411556</v>
      </c>
      <c r="AG33" s="35" t="n">
        <v>1656</v>
      </c>
      <c r="AH33" s="37" t="n">
        <f aca="false">AG33/$AA33</f>
        <v>0.421826999984716</v>
      </c>
      <c r="AI33" s="35" t="n">
        <v>2898.02</v>
      </c>
      <c r="AJ33" s="37" t="n">
        <f aca="false">AI33/$AA33</f>
        <v>0.738202344502239</v>
      </c>
      <c r="AK33" s="35" t="n">
        <f aca="false">AA33+AC33</f>
        <v>5333.78</v>
      </c>
      <c r="AL33" s="35" t="n">
        <f aca="false">AA33+AC33+AE33</f>
        <v>6280.06</v>
      </c>
      <c r="AM33" s="35" t="n">
        <f aca="false">AA33+AC33+AG33</f>
        <v>6989.78</v>
      </c>
      <c r="AN33" s="35" t="n">
        <f aca="false">AA33+AC33+AI33</f>
        <v>8231.8</v>
      </c>
    </row>
    <row r="34" customFormat="false" ht="15" hidden="false" customHeight="false" outlineLevel="0" collapsed="false">
      <c r="B34" s="1" t="s">
        <v>17</v>
      </c>
      <c r="C34" s="12" t="n">
        <f aca="false">(AA34*D34)+AA34</f>
        <v>4723.758</v>
      </c>
      <c r="D34" s="13" t="n">
        <f aca="false">D9+0.03</f>
        <v>0.24519137494728</v>
      </c>
      <c r="E34" s="12" t="n">
        <f aca="false">C34*F34</f>
        <v>1653.3153</v>
      </c>
      <c r="F34" s="14" t="n">
        <v>0.35</v>
      </c>
      <c r="G34" s="12" t="n">
        <f aca="false">C34*H34</f>
        <v>1133.70192</v>
      </c>
      <c r="H34" s="14" t="n">
        <v>0.24</v>
      </c>
      <c r="I34" s="12" t="n">
        <f aca="false">C34*J34</f>
        <v>1983.97836</v>
      </c>
      <c r="J34" s="14" t="n">
        <v>0.42</v>
      </c>
      <c r="K34" s="12" t="n">
        <f aca="false">C34*L34</f>
        <v>3495.58092</v>
      </c>
      <c r="L34" s="14" t="n">
        <v>0.74</v>
      </c>
      <c r="M34" s="15" t="n">
        <f aca="false">C34+E34</f>
        <v>6377.0733</v>
      </c>
      <c r="N34" s="13" t="n">
        <f aca="false">(M34-AK34)/AK34</f>
        <v>0.233333326886628</v>
      </c>
      <c r="O34" s="15" t="n">
        <f aca="false">C34+E34+G34</f>
        <v>7510.77522</v>
      </c>
      <c r="P34" s="13" t="n">
        <f aca="false">(O34-AL34)/AL34</f>
        <v>0.234928800795797</v>
      </c>
      <c r="Q34" s="15" t="n">
        <f aca="false">C34+E34+I34</f>
        <v>8361.05166</v>
      </c>
      <c r="R34" s="13" t="n">
        <f aca="false">(Q34-AM34)/AM34</f>
        <v>0.235843780023827</v>
      </c>
      <c r="S34" s="15" t="n">
        <f aca="false">C34+E34+K34</f>
        <v>9872.65422</v>
      </c>
      <c r="T34" s="13" t="n">
        <f aca="false">(S34-AN34)/AN34</f>
        <v>0.240033940413987</v>
      </c>
      <c r="U34" s="16" t="n">
        <f aca="false">(M34-M35)/M35</f>
        <v>0.0264557089267502</v>
      </c>
      <c r="V34" s="16" t="n">
        <f aca="false">(O34-O35)/O35</f>
        <v>0.0264557089267501</v>
      </c>
      <c r="W34" s="16" t="n">
        <f aca="false">(Q34-Q35)/Q35</f>
        <v>0.0264557089267501</v>
      </c>
      <c r="X34" s="16" t="n">
        <f aca="false">(S34-S35)/S35</f>
        <v>0.0264557089267501</v>
      </c>
      <c r="Y34" s="34"/>
      <c r="Z34" s="17" t="s">
        <v>14</v>
      </c>
      <c r="AA34" s="35" t="n">
        <v>3793.6</v>
      </c>
      <c r="AB34" s="36"/>
      <c r="AC34" s="35" t="n">
        <v>1377</v>
      </c>
      <c r="AD34" s="37" t="n">
        <f aca="false">AC34/$AA34</f>
        <v>0.362979755377478</v>
      </c>
      <c r="AE34" s="35" t="n">
        <v>911.35</v>
      </c>
      <c r="AF34" s="37" t="n">
        <f aca="false">AE34/$AA34</f>
        <v>0.240233551244201</v>
      </c>
      <c r="AG34" s="35" t="n">
        <v>1594.86</v>
      </c>
      <c r="AH34" s="37" t="n">
        <f aca="false">AG34/$AA34</f>
        <v>0.420408055672712</v>
      </c>
      <c r="AI34" s="35" t="n">
        <v>2791</v>
      </c>
      <c r="AJ34" s="37" t="n">
        <f aca="false">AI34/$AA34</f>
        <v>0.735712779417967</v>
      </c>
      <c r="AK34" s="35" t="n">
        <f aca="false">AA34+AC34</f>
        <v>5170.6</v>
      </c>
      <c r="AL34" s="35" t="n">
        <f aca="false">AA34+AC34+AE34</f>
        <v>6081.95</v>
      </c>
      <c r="AM34" s="35" t="n">
        <f aca="false">AA34+AC34+AG34</f>
        <v>6765.46</v>
      </c>
      <c r="AN34" s="35" t="n">
        <f aca="false">AA34+AC34+AI34</f>
        <v>7961.6</v>
      </c>
    </row>
    <row r="35" customFormat="false" ht="15" hidden="false" customHeight="false" outlineLevel="0" collapsed="false">
      <c r="B35" s="1" t="s">
        <v>18</v>
      </c>
      <c r="C35" s="12" t="n">
        <f aca="false">(AA35*D35)+AA35</f>
        <v>4602.0086</v>
      </c>
      <c r="D35" s="13" t="n">
        <f aca="false">D10+0.03</f>
        <v>0.255794216044228</v>
      </c>
      <c r="E35" s="12" t="n">
        <f aca="false">C35*F35</f>
        <v>1610.70301</v>
      </c>
      <c r="F35" s="14" t="n">
        <v>0.35</v>
      </c>
      <c r="G35" s="12" t="n">
        <f aca="false">C35*H35</f>
        <v>1104.482064</v>
      </c>
      <c r="H35" s="14" t="n">
        <v>0.24</v>
      </c>
      <c r="I35" s="12" t="n">
        <f aca="false">C35*J35</f>
        <v>1932.843612</v>
      </c>
      <c r="J35" s="14" t="n">
        <v>0.42</v>
      </c>
      <c r="K35" s="12" t="n">
        <f aca="false">C35*L35</f>
        <v>3405.486364</v>
      </c>
      <c r="L35" s="14" t="n">
        <v>0.74</v>
      </c>
      <c r="M35" s="15" t="n">
        <f aca="false">C35+E35</f>
        <v>6212.71161</v>
      </c>
      <c r="N35" s="13" t="n">
        <f aca="false">(M35-AK35)/AK35</f>
        <v>0.240403865735472</v>
      </c>
      <c r="O35" s="15" t="n">
        <f aca="false">C35+E35+G35</f>
        <v>7317.193674</v>
      </c>
      <c r="P35" s="13" t="n">
        <f aca="false">(O35-AL35)/AL35</f>
        <v>0.242767896097367</v>
      </c>
      <c r="Q35" s="15" t="n">
        <f aca="false">C35+E35+I35</f>
        <v>8145.555222</v>
      </c>
      <c r="R35" s="13" t="n">
        <f aca="false">(Q35-AM35)/AM35</f>
        <v>0.244126157859607</v>
      </c>
      <c r="S35" s="15" t="n">
        <f aca="false">C35+E35+K35</f>
        <v>9618.197974</v>
      </c>
      <c r="T35" s="13" t="n">
        <f aca="false">(S35-AN35)/AN35</f>
        <v>0.248926847998421</v>
      </c>
      <c r="U35" s="16" t="n">
        <f aca="false">(M35-M36)/M36</f>
        <v>0.0263968388463844</v>
      </c>
      <c r="V35" s="16" t="n">
        <f aca="false">(O35-O36)/O36</f>
        <v>0.0263968388463844</v>
      </c>
      <c r="W35" s="16" t="n">
        <f aca="false">(Q35-Q36)/Q36</f>
        <v>0.0263968388463844</v>
      </c>
      <c r="X35" s="16" t="n">
        <f aca="false">(S35-S36)/S36</f>
        <v>0.0263968388463845</v>
      </c>
      <c r="Y35" s="34"/>
      <c r="Z35" s="17" t="s">
        <v>15</v>
      </c>
      <c r="AA35" s="35" t="n">
        <v>3664.62</v>
      </c>
      <c r="AB35" s="36"/>
      <c r="AC35" s="35" t="n">
        <v>1344</v>
      </c>
      <c r="AD35" s="37" t="n">
        <f aca="false">AC35/$AA35</f>
        <v>0.366750167820947</v>
      </c>
      <c r="AE35" s="35" t="n">
        <v>879.2</v>
      </c>
      <c r="AF35" s="37" t="n">
        <f aca="false">AE35/$AA35</f>
        <v>0.23991573478287</v>
      </c>
      <c r="AG35" s="35" t="n">
        <v>1538.59</v>
      </c>
      <c r="AH35" s="37" t="n">
        <f aca="false">AG35/$AA35</f>
        <v>0.41984980707413</v>
      </c>
      <c r="AI35" s="35" t="n">
        <v>2692.55</v>
      </c>
      <c r="AJ35" s="37" t="n">
        <f aca="false">AI35/$AA35</f>
        <v>0.734741937772539</v>
      </c>
      <c r="AK35" s="35" t="n">
        <f aca="false">AA35+AC35</f>
        <v>5008.62</v>
      </c>
      <c r="AL35" s="35" t="n">
        <f aca="false">AA35+AC35+AE35</f>
        <v>5887.82</v>
      </c>
      <c r="AM35" s="35" t="n">
        <f aca="false">AA35+AC35+AG35</f>
        <v>6547.21</v>
      </c>
      <c r="AN35" s="35" t="n">
        <f aca="false">AA35+AC35+AI35</f>
        <v>7701.17</v>
      </c>
    </row>
    <row r="36" customFormat="false" ht="15" hidden="false" customHeight="false" outlineLevel="0" collapsed="false">
      <c r="B36" s="1" t="s">
        <v>13</v>
      </c>
      <c r="C36" s="12" t="n">
        <f aca="false">(AA36*D36)+AA36</f>
        <v>4483.6543</v>
      </c>
      <c r="D36" s="13" t="n">
        <f aca="false">D11+0.03</f>
        <v>0.264493669993598</v>
      </c>
      <c r="E36" s="12" t="n">
        <f aca="false">C36*F36</f>
        <v>1569.279005</v>
      </c>
      <c r="F36" s="14" t="n">
        <v>0.35</v>
      </c>
      <c r="G36" s="12" t="n">
        <f aca="false">C36*H36</f>
        <v>1076.077032</v>
      </c>
      <c r="H36" s="14" t="n">
        <v>0.24</v>
      </c>
      <c r="I36" s="12" t="n">
        <f aca="false">C36*J36</f>
        <v>1883.134806</v>
      </c>
      <c r="J36" s="14" t="n">
        <v>0.42</v>
      </c>
      <c r="K36" s="12" t="n">
        <f aca="false">C36*L36</f>
        <v>3317.904182</v>
      </c>
      <c r="L36" s="14" t="n">
        <v>0.74</v>
      </c>
      <c r="M36" s="15" t="n">
        <f aca="false">C36+E36</f>
        <v>6052.933305</v>
      </c>
      <c r="N36" s="13" t="n">
        <f aca="false">(M36-AK36)/AK36</f>
        <v>0.243205897334256</v>
      </c>
      <c r="O36" s="15" t="n">
        <f aca="false">C36+E36+G36</f>
        <v>7129.010337</v>
      </c>
      <c r="P36" s="13" t="n">
        <f aca="false">(O36-AL36)/AL36</f>
        <v>0.246622519436372</v>
      </c>
      <c r="Q36" s="15" t="n">
        <f aca="false">C36+E36+I36</f>
        <v>7936.068111</v>
      </c>
      <c r="R36" s="13" t="n">
        <f aca="false">(Q36-AM36)/AM36</f>
        <v>0.248586873430627</v>
      </c>
      <c r="S36" s="15" t="n">
        <f aca="false">C36+E36+K36</f>
        <v>9370.837487</v>
      </c>
      <c r="T36" s="13" t="n">
        <f aca="false">(S36-AN36)/AN36</f>
        <v>0.254216036067869</v>
      </c>
      <c r="U36" s="16" t="n">
        <f aca="false">(M36-M37)/M37</f>
        <v>0.0265825472639878</v>
      </c>
      <c r="V36" s="16" t="n">
        <f aca="false">(O36-O37)/O37</f>
        <v>0.0265825472639878</v>
      </c>
      <c r="W36" s="16" t="n">
        <f aca="false">(Q36-Q37)/Q37</f>
        <v>0.0265825472639878</v>
      </c>
      <c r="X36" s="16" t="n">
        <f aca="false">(S36-S37)/S37</f>
        <v>0.0265825472639878</v>
      </c>
      <c r="Y36" s="34"/>
      <c r="Z36" s="17" t="s">
        <v>13</v>
      </c>
      <c r="AA36" s="35" t="n">
        <v>3545.81</v>
      </c>
      <c r="AB36" s="36"/>
      <c r="AC36" s="35" t="n">
        <v>1323</v>
      </c>
      <c r="AD36" s="37" t="n">
        <f aca="false">AC36/$AA36</f>
        <v>0.373116438839081</v>
      </c>
      <c r="AE36" s="35" t="n">
        <v>849.85</v>
      </c>
      <c r="AF36" s="37" t="n">
        <f aca="false">AE36/$AA36</f>
        <v>0.239677252870289</v>
      </c>
      <c r="AG36" s="35" t="n">
        <v>1487.23</v>
      </c>
      <c r="AH36" s="37" t="n">
        <f aca="false">AG36/$AA36</f>
        <v>0.41943307735045</v>
      </c>
      <c r="AI36" s="35" t="n">
        <v>2602.66</v>
      </c>
      <c r="AJ36" s="37" t="n">
        <f aca="false">AI36/$AA36</f>
        <v>0.734010000535844</v>
      </c>
      <c r="AK36" s="35" t="n">
        <f aca="false">AA36+AC36</f>
        <v>4868.81</v>
      </c>
      <c r="AL36" s="35" t="n">
        <f aca="false">AA36+AC36+AE36</f>
        <v>5718.66</v>
      </c>
      <c r="AM36" s="35" t="n">
        <f aca="false">AA36+AC36+AG36</f>
        <v>6356.04</v>
      </c>
      <c r="AN36" s="35" t="n">
        <f aca="false">AA36+AC36+AI36</f>
        <v>7471.47</v>
      </c>
    </row>
    <row r="37" customFormat="false" ht="15" hidden="false" customHeight="false" outlineLevel="0" collapsed="false">
      <c r="B37" s="1" t="s">
        <v>14</v>
      </c>
      <c r="C37" s="12" t="n">
        <f aca="false">(AA37*D37)+AA37</f>
        <v>4367.5536</v>
      </c>
      <c r="D37" s="13" t="n">
        <f aca="false">D12+0.03</f>
        <v>0.275153454477507</v>
      </c>
      <c r="E37" s="12" t="n">
        <f aca="false">C37*F37</f>
        <v>1528.64376</v>
      </c>
      <c r="F37" s="14" t="n">
        <v>0.35</v>
      </c>
      <c r="G37" s="12" t="n">
        <f aca="false">C37*H37</f>
        <v>1048.212864</v>
      </c>
      <c r="H37" s="14" t="n">
        <v>0.24</v>
      </c>
      <c r="I37" s="12" t="n">
        <f aca="false">C37*J37</f>
        <v>1834.372512</v>
      </c>
      <c r="J37" s="14" t="n">
        <v>0.42</v>
      </c>
      <c r="K37" s="12" t="n">
        <f aca="false">C37*L37</f>
        <v>3231.989664</v>
      </c>
      <c r="L37" s="14" t="n">
        <v>0.74</v>
      </c>
      <c r="M37" s="15" t="n">
        <f aca="false">C37+E37</f>
        <v>5896.19736</v>
      </c>
      <c r="N37" s="13" t="n">
        <f aca="false">(M37-AK37)/AK37</f>
        <v>0.249162597561079</v>
      </c>
      <c r="O37" s="15" t="n">
        <f aca="false">C37+E37+G37</f>
        <v>6944.410224</v>
      </c>
      <c r="P37" s="13" t="n">
        <f aca="false">(O37-AL37)/AL37</f>
        <v>0.253363382437345</v>
      </c>
      <c r="Q37" s="15" t="n">
        <f aca="false">C37+E37+I37</f>
        <v>7730.569872</v>
      </c>
      <c r="R37" s="13" t="n">
        <f aca="false">(Q37-AM37)/AM37</f>
        <v>0.255782161735418</v>
      </c>
      <c r="S37" s="15" t="n">
        <f aca="false">C37+E37+K37</f>
        <v>9128.187024</v>
      </c>
      <c r="T37" s="13" t="n">
        <f aca="false">(S37-AN37)/AN37</f>
        <v>0.262040435345257</v>
      </c>
      <c r="U37" s="16" t="n">
        <f aca="false">(M37-M38)/M38</f>
        <v>0.026683668856726</v>
      </c>
      <c r="V37" s="16" t="n">
        <f aca="false">(O37-O38)/O38</f>
        <v>0.0266836688567261</v>
      </c>
      <c r="W37" s="16" t="n">
        <f aca="false">(Q37-Q38)/Q38</f>
        <v>0.026683668856726</v>
      </c>
      <c r="X37" s="16" t="n">
        <f aca="false">(S37-S38)/S38</f>
        <v>0.0266836688567262</v>
      </c>
      <c r="Y37" s="34"/>
      <c r="Z37" s="17" t="s">
        <v>14</v>
      </c>
      <c r="AA37" s="35" t="n">
        <v>3425.12</v>
      </c>
      <c r="AB37" s="36"/>
      <c r="AC37" s="35" t="n">
        <v>1295</v>
      </c>
      <c r="AD37" s="37" t="n">
        <f aca="false">AC37/$AA37</f>
        <v>0.378088942869155</v>
      </c>
      <c r="AE37" s="35" t="n">
        <v>820.5</v>
      </c>
      <c r="AF37" s="37" t="n">
        <f aca="false">AE37/$AA37</f>
        <v>0.239553650675013</v>
      </c>
      <c r="AG37" s="35" t="n">
        <v>1435.86</v>
      </c>
      <c r="AH37" s="37" t="n">
        <f aca="false">AG37/$AA37</f>
        <v>0.419214509272668</v>
      </c>
      <c r="AI37" s="35" t="n">
        <v>2512.76</v>
      </c>
      <c r="AJ37" s="37" t="n">
        <f aca="false">AI37/$AA37</f>
        <v>0.733626851030037</v>
      </c>
      <c r="AK37" s="35" t="n">
        <f aca="false">AA37+AC37</f>
        <v>4720.12</v>
      </c>
      <c r="AL37" s="35" t="n">
        <f aca="false">AA37+AC37+AE37</f>
        <v>5540.62</v>
      </c>
      <c r="AM37" s="35" t="n">
        <f aca="false">AA37+AC37+AG37</f>
        <v>6155.98</v>
      </c>
      <c r="AN37" s="35" t="n">
        <f aca="false">AA37+AC37+AI37</f>
        <v>7232.88</v>
      </c>
    </row>
    <row r="38" customFormat="false" ht="15.75" hidden="false" customHeight="false" outlineLevel="0" collapsed="false">
      <c r="B38" s="1" t="s">
        <v>15</v>
      </c>
      <c r="C38" s="19" t="n">
        <f aca="false">(AA38*D38)+AA38</f>
        <v>4254.0402</v>
      </c>
      <c r="D38" s="20" t="n">
        <f aca="false">D13+0.03</f>
        <v>0.286242176492287</v>
      </c>
      <c r="E38" s="19" t="n">
        <f aca="false">C38*F38</f>
        <v>1488.91407</v>
      </c>
      <c r="F38" s="21" t="n">
        <v>0.35</v>
      </c>
      <c r="G38" s="19" t="n">
        <f aca="false">C38*H38</f>
        <v>1020.969648</v>
      </c>
      <c r="H38" s="21" t="n">
        <v>0.24</v>
      </c>
      <c r="I38" s="19" t="n">
        <f aca="false">C38*J38</f>
        <v>1786.696884</v>
      </c>
      <c r="J38" s="21" t="n">
        <v>0.42</v>
      </c>
      <c r="K38" s="19" t="n">
        <f aca="false">C38*L38</f>
        <v>3147.989748</v>
      </c>
      <c r="L38" s="21" t="n">
        <v>0.74</v>
      </c>
      <c r="M38" s="22" t="n">
        <f aca="false">C38+E38</f>
        <v>5742.95427</v>
      </c>
      <c r="N38" s="20" t="n">
        <f aca="false">(M38-AK38)/AK38</f>
        <v>0.256295587289504</v>
      </c>
      <c r="O38" s="22" t="n">
        <f aca="false">C38+E38+G38</f>
        <v>6763.923918</v>
      </c>
      <c r="P38" s="20" t="n">
        <f aca="false">(O38-AL38)/AL38</f>
        <v>0.261671886634782</v>
      </c>
      <c r="Q38" s="22" t="n">
        <f aca="false">C38+E38+I38</f>
        <v>7529.651154</v>
      </c>
      <c r="R38" s="20" t="n">
        <f aca="false">(Q38-AM38)/AM38</f>
        <v>0.264769115023734</v>
      </c>
      <c r="S38" s="22" t="n">
        <f aca="false">C38+E38+K38</f>
        <v>8890.944018</v>
      </c>
      <c r="T38" s="20" t="n">
        <f aca="false">(S38-AN38)/AN38</f>
        <v>0.271966491461991</v>
      </c>
      <c r="U38" s="16" t="n">
        <f aca="false">(M38-M39)/M39</f>
        <v>0.041110378022529</v>
      </c>
      <c r="V38" s="16" t="n">
        <f aca="false">(O38-O39)/O39</f>
        <v>0.0411103780225289</v>
      </c>
      <c r="W38" s="16" t="n">
        <f aca="false">(Q38-Q39)/Q39</f>
        <v>0.0411103780225289</v>
      </c>
      <c r="X38" s="16" t="n">
        <f aca="false">(S38-S39)/S39</f>
        <v>0.041110378022529</v>
      </c>
      <c r="Y38" s="34"/>
      <c r="Z38" s="17" t="s">
        <v>15</v>
      </c>
      <c r="AA38" s="38" t="n">
        <v>3307.34</v>
      </c>
      <c r="AB38" s="39"/>
      <c r="AC38" s="38" t="n">
        <v>1264</v>
      </c>
      <c r="AD38" s="40" t="n">
        <f aca="false">AC38/$AA38</f>
        <v>0.382180241523399</v>
      </c>
      <c r="AE38" s="38" t="n">
        <v>789.74</v>
      </c>
      <c r="AF38" s="40" t="n">
        <f aca="false">AE38/$AA38</f>
        <v>0.238784037927761</v>
      </c>
      <c r="AG38" s="38" t="n">
        <v>1382.04</v>
      </c>
      <c r="AH38" s="40" t="n">
        <f aca="false">AG38/$AA38</f>
        <v>0.417870554584651</v>
      </c>
      <c r="AI38" s="38" t="n">
        <v>2418.58</v>
      </c>
      <c r="AJ38" s="40" t="n">
        <f aca="false">AI38/$AA38</f>
        <v>0.731276494101</v>
      </c>
      <c r="AK38" s="38" t="n">
        <f aca="false">AA38+AC38</f>
        <v>4571.34</v>
      </c>
      <c r="AL38" s="38" t="n">
        <f aca="false">AA38+AC38+AE38</f>
        <v>5361.08</v>
      </c>
      <c r="AM38" s="38" t="n">
        <f aca="false">AA38+AC38+AG38</f>
        <v>5953.38</v>
      </c>
      <c r="AN38" s="38" t="n">
        <f aca="false">AA38+AC38+AI38</f>
        <v>6989.92</v>
      </c>
    </row>
    <row r="39" customFormat="false" ht="15" hidden="false" customHeight="false" outlineLevel="0" collapsed="false">
      <c r="B39" s="1" t="s">
        <v>16</v>
      </c>
      <c r="C39" s="23" t="n">
        <f aca="false">(AA39*D39)+AA39</f>
        <v>4086.0607</v>
      </c>
      <c r="D39" s="24" t="n">
        <f aca="false">D14+0.03</f>
        <v>0.277416911298063</v>
      </c>
      <c r="E39" s="23" t="n">
        <f aca="false">C39*F39</f>
        <v>1430.121245</v>
      </c>
      <c r="F39" s="25" t="n">
        <v>0.35</v>
      </c>
      <c r="G39" s="23" t="n">
        <f aca="false">C39*H39</f>
        <v>980.654568</v>
      </c>
      <c r="H39" s="25" t="n">
        <v>0.24</v>
      </c>
      <c r="I39" s="23" t="n">
        <f aca="false">C39*J39</f>
        <v>1716.145494</v>
      </c>
      <c r="J39" s="25" t="n">
        <v>0.42</v>
      </c>
      <c r="K39" s="23" t="n">
        <f aca="false">C39*L39</f>
        <v>3023.684918</v>
      </c>
      <c r="L39" s="25" t="n">
        <v>0.74</v>
      </c>
      <c r="M39" s="26" t="n">
        <f aca="false">C39+E39</f>
        <v>5516.181945</v>
      </c>
      <c r="N39" s="24" t="n">
        <f aca="false">(M39-AK39)/AK39</f>
        <v>0.241631071490471</v>
      </c>
      <c r="O39" s="26" t="n">
        <f aca="false">C39+E39+G39</f>
        <v>6496.836513</v>
      </c>
      <c r="P39" s="24" t="n">
        <f aca="false">(O39-AL39)/AL39</f>
        <v>0.247985253733293</v>
      </c>
      <c r="Q39" s="26" t="n">
        <f aca="false">C39+E39+I39</f>
        <v>7232.327439</v>
      </c>
      <c r="R39" s="24" t="n">
        <f aca="false">(Q39-AM39)/AM39</f>
        <v>0.25164451565004</v>
      </c>
      <c r="S39" s="26" t="n">
        <f aca="false">C39+E39+K39</f>
        <v>8539.866863</v>
      </c>
      <c r="T39" s="24" t="n">
        <f aca="false">(S39-AN39)/AN39</f>
        <v>0.259580388440588</v>
      </c>
      <c r="U39" s="16" t="n">
        <f aca="false">(M39-M40)/M40</f>
        <v>0.0264635504841742</v>
      </c>
      <c r="V39" s="16" t="n">
        <f aca="false">(O39-O40)/O40</f>
        <v>0.0264635504841741</v>
      </c>
      <c r="W39" s="16" t="n">
        <f aca="false">(Q39-Q40)/Q40</f>
        <v>0.0264635504841743</v>
      </c>
      <c r="X39" s="16" t="n">
        <f aca="false">(S39-S40)/S40</f>
        <v>0.026463550484174</v>
      </c>
      <c r="Y39" s="34"/>
      <c r="Z39" s="17" t="s">
        <v>13</v>
      </c>
      <c r="AA39" s="35" t="n">
        <v>3198.69</v>
      </c>
      <c r="AB39" s="36"/>
      <c r="AC39" s="35" t="n">
        <v>1244</v>
      </c>
      <c r="AD39" s="37" t="n">
        <f aca="false">AC39/$AA39</f>
        <v>0.388909209707724</v>
      </c>
      <c r="AE39" s="35" t="n">
        <v>763.17</v>
      </c>
      <c r="AF39" s="37" t="n">
        <f aca="false">AE39/$AA39</f>
        <v>0.238588297084119</v>
      </c>
      <c r="AG39" s="35" t="n">
        <v>1335.57</v>
      </c>
      <c r="AH39" s="37" t="n">
        <f aca="false">AG39/$AA39</f>
        <v>0.417536554026805</v>
      </c>
      <c r="AI39" s="35" t="n">
        <v>2337.24</v>
      </c>
      <c r="AJ39" s="37" t="n">
        <f aca="false">AI39/$AA39</f>
        <v>0.730686624837043</v>
      </c>
      <c r="AK39" s="35" t="n">
        <f aca="false">AA39+AC39</f>
        <v>4442.69</v>
      </c>
      <c r="AL39" s="35" t="n">
        <f aca="false">AA39+AC39+AE39</f>
        <v>5205.86</v>
      </c>
      <c r="AM39" s="35" t="n">
        <f aca="false">AA39+AC39+AG39</f>
        <v>5778.26</v>
      </c>
      <c r="AN39" s="35" t="n">
        <f aca="false">AA39+AC39+AI39</f>
        <v>6779.93</v>
      </c>
    </row>
    <row r="40" customFormat="false" ht="15" hidden="false" customHeight="false" outlineLevel="0" collapsed="false">
      <c r="B40" s="1" t="s">
        <v>17</v>
      </c>
      <c r="C40" s="12" t="n">
        <f aca="false">(AA40*D40)+AA40</f>
        <v>3980.7168</v>
      </c>
      <c r="D40" s="13" t="n">
        <f aca="false">D15+0.03</f>
        <v>0.288858497163727</v>
      </c>
      <c r="E40" s="12" t="n">
        <f aca="false">C40*F40</f>
        <v>1393.25088</v>
      </c>
      <c r="F40" s="14" t="n">
        <v>0.35</v>
      </c>
      <c r="G40" s="12" t="n">
        <f aca="false">C40*H40</f>
        <v>955.372032</v>
      </c>
      <c r="H40" s="14" t="n">
        <v>0.24</v>
      </c>
      <c r="I40" s="12" t="n">
        <f aca="false">C40*J40</f>
        <v>1671.901056</v>
      </c>
      <c r="J40" s="14" t="n">
        <v>0.42</v>
      </c>
      <c r="K40" s="12" t="n">
        <f aca="false">C40*L40</f>
        <v>2945.730432</v>
      </c>
      <c r="L40" s="14" t="n">
        <v>0.74</v>
      </c>
      <c r="M40" s="15" t="n">
        <f aca="false">C40+E40</f>
        <v>5373.96768</v>
      </c>
      <c r="N40" s="13" t="n">
        <f aca="false">(M40-AK40)/AK40</f>
        <v>0.24930668873618</v>
      </c>
      <c r="O40" s="15" t="n">
        <f aca="false">C40+E40+G40</f>
        <v>6329.339712</v>
      </c>
      <c r="P40" s="13" t="n">
        <f aca="false">(O40-AL40)/AL40</f>
        <v>0.256272532794516</v>
      </c>
      <c r="Q40" s="15" t="n">
        <f aca="false">C40+E40+I40</f>
        <v>7045.868736</v>
      </c>
      <c r="R40" s="13" t="n">
        <f aca="false">(Q40-AM40)/AM40</f>
        <v>0.260292834119764</v>
      </c>
      <c r="S40" s="15" t="n">
        <f aca="false">C40+E40+K40</f>
        <v>8319.698112</v>
      </c>
      <c r="T40" s="13" t="n">
        <f aca="false">(S40-AN40)/AN40</f>
        <v>0.268735977747516</v>
      </c>
      <c r="U40" s="16" t="n">
        <f aca="false">(M40-M41)/M41</f>
        <v>0.0267945640037736</v>
      </c>
      <c r="V40" s="16" t="n">
        <f aca="false">(O40-O41)/O41</f>
        <v>0.0267945640037736</v>
      </c>
      <c r="W40" s="16" t="n">
        <f aca="false">(Q40-Q41)/Q41</f>
        <v>0.0267945640037735</v>
      </c>
      <c r="X40" s="16" t="n">
        <f aca="false">(S40-S41)/S41</f>
        <v>0.0267945640037737</v>
      </c>
      <c r="Y40" s="34"/>
      <c r="Z40" s="17" t="s">
        <v>14</v>
      </c>
      <c r="AA40" s="35" t="n">
        <v>3088.56</v>
      </c>
      <c r="AB40" s="36"/>
      <c r="AC40" s="35" t="n">
        <v>1213</v>
      </c>
      <c r="AD40" s="37" t="n">
        <f aca="false">AC40/$AA40</f>
        <v>0.392739658611133</v>
      </c>
      <c r="AE40" s="35" t="n">
        <v>736.63</v>
      </c>
      <c r="AF40" s="37" t="n">
        <f aca="false">AE40/$AA40</f>
        <v>0.238502732665061</v>
      </c>
      <c r="AG40" s="35" t="n">
        <v>1289.1</v>
      </c>
      <c r="AH40" s="37" t="n">
        <f aca="false">AG40/$AA40</f>
        <v>0.417378972725153</v>
      </c>
      <c r="AI40" s="35" t="n">
        <v>2255.91</v>
      </c>
      <c r="AJ40" s="37" t="n">
        <f aca="false">AI40/$AA40</f>
        <v>0.730408345636802</v>
      </c>
      <c r="AK40" s="35" t="n">
        <f aca="false">AA40+AC40</f>
        <v>4301.56</v>
      </c>
      <c r="AL40" s="35" t="n">
        <f aca="false">AA40+AC40+AE40</f>
        <v>5038.19</v>
      </c>
      <c r="AM40" s="35" t="n">
        <f aca="false">AA40+AC40+AG40</f>
        <v>5590.66</v>
      </c>
      <c r="AN40" s="35" t="n">
        <f aca="false">AA40+AC40+AI40</f>
        <v>6557.47</v>
      </c>
    </row>
    <row r="41" customFormat="false" ht="15" hidden="false" customHeight="false" outlineLevel="0" collapsed="false">
      <c r="B41" s="1" t="s">
        <v>18</v>
      </c>
      <c r="C41" s="12" t="n">
        <f aca="false">(AA41*D41)+AA41</f>
        <v>3876.8386</v>
      </c>
      <c r="D41" s="13" t="n">
        <f aca="false">D16+0.03</f>
        <v>0.300681938657058</v>
      </c>
      <c r="E41" s="12" t="n">
        <f aca="false">C41*F41</f>
        <v>1356.89351</v>
      </c>
      <c r="F41" s="14" t="n">
        <v>0.35</v>
      </c>
      <c r="G41" s="12" t="n">
        <f aca="false">C41*H41</f>
        <v>930.441264</v>
      </c>
      <c r="H41" s="14" t="n">
        <v>0.24</v>
      </c>
      <c r="I41" s="12" t="n">
        <f aca="false">C41*J41</f>
        <v>1628.272212</v>
      </c>
      <c r="J41" s="14" t="n">
        <v>0.42</v>
      </c>
      <c r="K41" s="12" t="n">
        <f aca="false">C41*L41</f>
        <v>2868.860564</v>
      </c>
      <c r="L41" s="14" t="n">
        <v>0.74</v>
      </c>
      <c r="M41" s="15" t="n">
        <f aca="false">C41+E41</f>
        <v>5233.73211</v>
      </c>
      <c r="N41" s="13" t="n">
        <f aca="false">(M41-AK41)/AK41</f>
        <v>0.256411316922811</v>
      </c>
      <c r="O41" s="15" t="n">
        <f aca="false">C41+E41+G41</f>
        <v>6164.173374</v>
      </c>
      <c r="P41" s="13" t="n">
        <f aca="false">(O41-AL41)/AL41</f>
        <v>0.264990739395432</v>
      </c>
      <c r="Q41" s="15" t="n">
        <f aca="false">C41+E41+I41</f>
        <v>6862.004322</v>
      </c>
      <c r="R41" s="13" t="n">
        <f aca="false">(Q41-AM41)/AM41</f>
        <v>0.269953699464221</v>
      </c>
      <c r="S41" s="15" t="n">
        <f aca="false">C41+E41+K41</f>
        <v>8102.592674</v>
      </c>
      <c r="T41" s="13" t="n">
        <f aca="false">(S41-AN41)/AN41</f>
        <v>0.279698889071394</v>
      </c>
      <c r="U41" s="16" t="n">
        <f aca="false">(M41-M42)/M42</f>
        <v>0.0266959202882156</v>
      </c>
      <c r="V41" s="16" t="n">
        <f aca="false">(O41-O42)/O42</f>
        <v>0.0266959202882156</v>
      </c>
      <c r="W41" s="16" t="n">
        <f aca="false">(Q41-Q42)/Q42</f>
        <v>0.0266959202882156</v>
      </c>
      <c r="X41" s="16" t="n">
        <f aca="false">(S41-S42)/S42</f>
        <v>0.0266959202882155</v>
      </c>
      <c r="Y41" s="34"/>
      <c r="Z41" s="17" t="s">
        <v>15</v>
      </c>
      <c r="AA41" s="35" t="n">
        <v>2980.62</v>
      </c>
      <c r="AB41" s="36"/>
      <c r="AC41" s="35" t="n">
        <v>1185</v>
      </c>
      <c r="AD41" s="37" t="n">
        <f aca="false">AC41/$AA41</f>
        <v>0.397568291160899</v>
      </c>
      <c r="AE41" s="35" t="n">
        <v>707.28</v>
      </c>
      <c r="AF41" s="37" t="n">
        <f aca="false">AE41/$AA41</f>
        <v>0.237292912212895</v>
      </c>
      <c r="AG41" s="35" t="n">
        <v>1237.73</v>
      </c>
      <c r="AH41" s="37" t="n">
        <f aca="false">AG41/$AA41</f>
        <v>0.41525924136589</v>
      </c>
      <c r="AI41" s="35" t="n">
        <v>2166.02</v>
      </c>
      <c r="AJ41" s="37" t="n">
        <f aca="false">AI41/$AA41</f>
        <v>0.726701156135301</v>
      </c>
      <c r="AK41" s="35" t="n">
        <f aca="false">AA41+AC41</f>
        <v>4165.62</v>
      </c>
      <c r="AL41" s="35" t="n">
        <f aca="false">AA41+AC41+AE41</f>
        <v>4872.9</v>
      </c>
      <c r="AM41" s="35" t="n">
        <f aca="false">AA41+AC41+AG41</f>
        <v>5403.35</v>
      </c>
      <c r="AN41" s="35" t="n">
        <f aca="false">AA41+AC41+AI41</f>
        <v>6331.64</v>
      </c>
    </row>
    <row r="42" customFormat="false" ht="15" hidden="false" customHeight="false" outlineLevel="0" collapsed="false">
      <c r="B42" s="1" t="s">
        <v>13</v>
      </c>
      <c r="C42" s="12" t="n">
        <f aca="false">(AA42*D42)+AA42</f>
        <v>3776.0339</v>
      </c>
      <c r="D42" s="13" t="n">
        <f aca="false">D17+0.03</f>
        <v>0.311063701985674</v>
      </c>
      <c r="E42" s="12" t="n">
        <f aca="false">C42*F42</f>
        <v>1321.611865</v>
      </c>
      <c r="F42" s="14" t="n">
        <v>0.35</v>
      </c>
      <c r="G42" s="12" t="n">
        <f aca="false">C42*H42</f>
        <v>906.248136</v>
      </c>
      <c r="H42" s="14" t="n">
        <v>0.24</v>
      </c>
      <c r="I42" s="12" t="n">
        <f aca="false">C42*J42</f>
        <v>1585.934238</v>
      </c>
      <c r="J42" s="14" t="n">
        <v>0.42</v>
      </c>
      <c r="K42" s="12" t="n">
        <f aca="false">C42*L42</f>
        <v>2794.265086</v>
      </c>
      <c r="L42" s="14" t="n">
        <v>0.74</v>
      </c>
      <c r="M42" s="15" t="n">
        <f aca="false">C42+E42</f>
        <v>5097.645765</v>
      </c>
      <c r="N42" s="13" t="n">
        <f aca="false">(M42-AK42)/AK42</f>
        <v>0.26019331022736</v>
      </c>
      <c r="O42" s="15" t="n">
        <f aca="false">C42+E42+G42</f>
        <v>6003.893901</v>
      </c>
      <c r="P42" s="13" t="n">
        <f aca="false">(O42-AL42)/AL42</f>
        <v>0.269684561344147</v>
      </c>
      <c r="Q42" s="15" t="n">
        <f aca="false">C42+E42+I42</f>
        <v>6683.580003</v>
      </c>
      <c r="R42" s="13" t="n">
        <f aca="false">(Q42-AM42)/AM42</f>
        <v>0.275183305382092</v>
      </c>
      <c r="S42" s="15" t="n">
        <f aca="false">C42+E42+K42</f>
        <v>7891.910851</v>
      </c>
      <c r="T42" s="13" t="n">
        <f aca="false">(S42-AN42)/AN42</f>
        <v>0.285666715159374</v>
      </c>
      <c r="U42" s="16" t="n">
        <f aca="false">(M42-M43)/M43</f>
        <v>0.0267940256895794</v>
      </c>
      <c r="V42" s="16" t="n">
        <f aca="false">(O42-O43)/O43</f>
        <v>0.0267940256895794</v>
      </c>
      <c r="W42" s="16" t="n">
        <f aca="false">(Q42-Q43)/Q43</f>
        <v>0.0267940256895793</v>
      </c>
      <c r="X42" s="16" t="n">
        <f aca="false">(S42-S43)/S43</f>
        <v>0.0267940256895794</v>
      </c>
      <c r="Y42" s="34"/>
      <c r="Z42" s="17" t="s">
        <v>13</v>
      </c>
      <c r="AA42" s="35" t="n">
        <v>2880.13</v>
      </c>
      <c r="AB42" s="36"/>
      <c r="AC42" s="35" t="n">
        <v>1165</v>
      </c>
      <c r="AD42" s="37" t="n">
        <f aca="false">AC42/$AA42</f>
        <v>0.404495630405572</v>
      </c>
      <c r="AE42" s="35" t="n">
        <v>683.52</v>
      </c>
      <c r="AF42" s="37" t="n">
        <f aca="false">AE42/$AA42</f>
        <v>0.23732262085392</v>
      </c>
      <c r="AG42" s="35" t="n">
        <v>1196.14</v>
      </c>
      <c r="AH42" s="37" t="n">
        <f aca="false">AG42/$AA42</f>
        <v>0.415307642363366</v>
      </c>
      <c r="AI42" s="35" t="n">
        <v>2093.25</v>
      </c>
      <c r="AJ42" s="37" t="n">
        <f aca="false">AI42/$AA42</f>
        <v>0.726790110168638</v>
      </c>
      <c r="AK42" s="35" t="n">
        <f aca="false">AA42+AC42</f>
        <v>4045.13</v>
      </c>
      <c r="AL42" s="35" t="n">
        <f aca="false">AA42+AC42+AE42</f>
        <v>4728.65</v>
      </c>
      <c r="AM42" s="35" t="n">
        <f aca="false">AA42+AC42+AG42</f>
        <v>5241.27</v>
      </c>
      <c r="AN42" s="35" t="n">
        <f aca="false">AA42+AC42+AI42</f>
        <v>6138.38</v>
      </c>
    </row>
    <row r="43" customFormat="false" ht="15" hidden="false" customHeight="false" outlineLevel="0" collapsed="false">
      <c r="B43" s="1" t="s">
        <v>14</v>
      </c>
      <c r="C43" s="12" t="n">
        <f aca="false">(AA43*D43)+AA43</f>
        <v>3677.4989</v>
      </c>
      <c r="D43" s="13" t="n">
        <f aca="false">D18+0.03</f>
        <v>0.323493556176965</v>
      </c>
      <c r="E43" s="12" t="n">
        <f aca="false">C43*F43</f>
        <v>1287.124615</v>
      </c>
      <c r="F43" s="14" t="n">
        <v>0.35</v>
      </c>
      <c r="G43" s="12" t="n">
        <f aca="false">C43*H43</f>
        <v>882.599736</v>
      </c>
      <c r="H43" s="14" t="n">
        <v>0.24</v>
      </c>
      <c r="I43" s="12" t="n">
        <f aca="false">C43*J43</f>
        <v>1544.549538</v>
      </c>
      <c r="J43" s="14" t="n">
        <v>0.42</v>
      </c>
      <c r="K43" s="12" t="n">
        <f aca="false">C43*L43</f>
        <v>2721.349186</v>
      </c>
      <c r="L43" s="14" t="n">
        <v>0.74</v>
      </c>
      <c r="M43" s="15" t="n">
        <f aca="false">C43+E43</f>
        <v>4964.623515</v>
      </c>
      <c r="N43" s="13" t="n">
        <f aca="false">(M43-AK43)/AK43</f>
        <v>0.267575317300843</v>
      </c>
      <c r="O43" s="15" t="n">
        <f aca="false">C43+E43+G43</f>
        <v>5847.223251</v>
      </c>
      <c r="P43" s="13" t="n">
        <f aca="false">(O43-AL43)/AL43</f>
        <v>0.278087172184359</v>
      </c>
      <c r="Q43" s="15" t="n">
        <f aca="false">C43+E43+I43</f>
        <v>6509.173053</v>
      </c>
      <c r="R43" s="13" t="n">
        <f aca="false">(Q43-AM43)/AM43</f>
        <v>0.284179707974763</v>
      </c>
      <c r="S43" s="15" t="n">
        <f aca="false">C43+E43+K43</f>
        <v>7685.972701</v>
      </c>
      <c r="T43" s="13" t="n">
        <f aca="false">(S43-AN43)/AN43</f>
        <v>0.295500740120213</v>
      </c>
      <c r="U43" s="16" t="n">
        <f aca="false">(M43-M44)/M44</f>
        <v>0.0267297406967091</v>
      </c>
      <c r="V43" s="16" t="n">
        <f aca="false">(O43-O44)/O44</f>
        <v>0.0267297406967092</v>
      </c>
      <c r="W43" s="16" t="n">
        <f aca="false">(Q43-Q44)/Q44</f>
        <v>0.0267297406967092</v>
      </c>
      <c r="X43" s="16" t="n">
        <f aca="false">(S43-S44)/S44</f>
        <v>0.0267297406967091</v>
      </c>
      <c r="Y43" s="34"/>
      <c r="Z43" s="17" t="s">
        <v>14</v>
      </c>
      <c r="AA43" s="35" t="n">
        <v>2778.63</v>
      </c>
      <c r="AB43" s="36"/>
      <c r="AC43" s="35" t="n">
        <v>1138</v>
      </c>
      <c r="AD43" s="37" t="n">
        <f aca="false">AC43/$AA43</f>
        <v>0.409554348725811</v>
      </c>
      <c r="AE43" s="35" t="n">
        <v>658.35</v>
      </c>
      <c r="AF43" s="37" t="n">
        <f aca="false">AE43/$AA43</f>
        <v>0.236933308860842</v>
      </c>
      <c r="AG43" s="35" t="n">
        <v>1152.11</v>
      </c>
      <c r="AH43" s="37" t="n">
        <f aca="false">AG43/$AA43</f>
        <v>0.414632390782508</v>
      </c>
      <c r="AI43" s="35" t="n">
        <v>2016.19</v>
      </c>
      <c r="AJ43" s="37" t="n">
        <f aca="false">AI43/$AA43</f>
        <v>0.725605784145424</v>
      </c>
      <c r="AK43" s="35" t="n">
        <f aca="false">AA43+AC43</f>
        <v>3916.63</v>
      </c>
      <c r="AL43" s="35" t="n">
        <f aca="false">AA43+AC43+AE43</f>
        <v>4574.98</v>
      </c>
      <c r="AM43" s="35" t="n">
        <f aca="false">AA43+AC43+AG43</f>
        <v>5068.74</v>
      </c>
      <c r="AN43" s="35" t="n">
        <f aca="false">AA43+AC43+AI43</f>
        <v>5932.82</v>
      </c>
    </row>
    <row r="44" customFormat="false" ht="15.75" hidden="false" customHeight="false" outlineLevel="0" collapsed="false">
      <c r="B44" s="1" t="s">
        <v>15</v>
      </c>
      <c r="C44" s="19" t="n">
        <f aca="false">(AA44*D44)+AA44</f>
        <v>3581.7594</v>
      </c>
      <c r="D44" s="20" t="n">
        <f aca="false">D19+0.03</f>
        <v>0.336986241032035</v>
      </c>
      <c r="E44" s="19" t="n">
        <f aca="false">C44*F44</f>
        <v>1253.61579</v>
      </c>
      <c r="F44" s="21" t="n">
        <v>0.35</v>
      </c>
      <c r="G44" s="19" t="n">
        <f aca="false">C44*H44</f>
        <v>859.622256</v>
      </c>
      <c r="H44" s="21" t="n">
        <v>0.24</v>
      </c>
      <c r="I44" s="19" t="n">
        <f aca="false">C44*J44</f>
        <v>1504.338948</v>
      </c>
      <c r="J44" s="21" t="n">
        <v>0.42</v>
      </c>
      <c r="K44" s="19" t="n">
        <f aca="false">C44*L44</f>
        <v>2650.501956</v>
      </c>
      <c r="L44" s="21" t="n">
        <v>0.74</v>
      </c>
      <c r="M44" s="22" t="n">
        <f aca="false">C44+E44</f>
        <v>4835.37519</v>
      </c>
      <c r="N44" s="20" t="n">
        <f aca="false">(M44-AK44)/AK44</f>
        <v>0.276504941947951</v>
      </c>
      <c r="O44" s="22" t="n">
        <f aca="false">C44+E44+G44</f>
        <v>5694.997446</v>
      </c>
      <c r="P44" s="20" t="n">
        <f aca="false">(O44-AL44)/AL44</f>
        <v>0.288525095366738</v>
      </c>
      <c r="Q44" s="22" t="n">
        <f aca="false">C44+E44+I44</f>
        <v>6339.714138</v>
      </c>
      <c r="R44" s="20" t="n">
        <f aca="false">(Q44-AM44)/AM44</f>
        <v>0.295508660886339</v>
      </c>
      <c r="S44" s="22" t="n">
        <f aca="false">C44+E44+K44</f>
        <v>7485.877146</v>
      </c>
      <c r="T44" s="20" t="n">
        <f aca="false">(S44-AN44)/AN44</f>
        <v>0.308070319282035</v>
      </c>
      <c r="U44" s="16" t="n">
        <f aca="false">(M44-M45)/M45</f>
        <v>0.0309278350515465</v>
      </c>
      <c r="V44" s="16" t="n">
        <f aca="false">(O44-O45)/O45</f>
        <v>0.0309278350515465</v>
      </c>
      <c r="W44" s="16" t="n">
        <f aca="false">(Q44-Q45)/Q45</f>
        <v>0.0309278350515464</v>
      </c>
      <c r="X44" s="16" t="n">
        <f aca="false">(S44-S45)/S45</f>
        <v>0.0309278350515465</v>
      </c>
      <c r="Y44" s="34"/>
      <c r="Z44" s="17" t="s">
        <v>15</v>
      </c>
      <c r="AA44" s="35" t="n">
        <v>2678.98</v>
      </c>
      <c r="AB44" s="34"/>
      <c r="AC44" s="35" t="n">
        <v>1109</v>
      </c>
      <c r="AD44" s="37" t="n">
        <f aca="false">AC44/$AA44</f>
        <v>0.413963523430559</v>
      </c>
      <c r="AE44" s="35" t="n">
        <v>631.8</v>
      </c>
      <c r="AF44" s="37" t="n">
        <f aca="false">AE44/$AA44</f>
        <v>0.23583602714466</v>
      </c>
      <c r="AG44" s="35" t="n">
        <v>1105.63</v>
      </c>
      <c r="AH44" s="37" t="n">
        <f aca="false">AG44/$AA44</f>
        <v>0.412705581975229</v>
      </c>
      <c r="AI44" s="35" t="n">
        <v>1934.86</v>
      </c>
      <c r="AJ44" s="37" t="n">
        <f aca="false">AI44/$AA44</f>
        <v>0.722237568029623</v>
      </c>
      <c r="AK44" s="35" t="n">
        <f aca="false">AA44+AC44</f>
        <v>3787.98</v>
      </c>
      <c r="AL44" s="35" t="n">
        <f aca="false">AA44+AC44+AE44</f>
        <v>4419.78</v>
      </c>
      <c r="AM44" s="35" t="n">
        <f aca="false">AA44+AC44+AG44</f>
        <v>4893.61</v>
      </c>
      <c r="AN44" s="35" t="n">
        <f aca="false">AA44+AC44+AI44</f>
        <v>5722.84</v>
      </c>
    </row>
    <row r="45" customFormat="false" ht="15" hidden="false" customHeight="false" outlineLevel="0" collapsed="false">
      <c r="B45" s="1" t="s">
        <v>17</v>
      </c>
      <c r="C45" s="23" t="n">
        <f aca="false">C44*0.97</f>
        <v>3474.306618</v>
      </c>
      <c r="D45" s="24" t="s">
        <v>19</v>
      </c>
      <c r="E45" s="23" t="n">
        <f aca="false">C45*F45</f>
        <v>1216.0073163</v>
      </c>
      <c r="F45" s="25" t="n">
        <v>0.35</v>
      </c>
      <c r="G45" s="23" t="n">
        <f aca="false">C45*H45</f>
        <v>833.83358832</v>
      </c>
      <c r="H45" s="25" t="n">
        <v>0.24</v>
      </c>
      <c r="I45" s="23" t="n">
        <f aca="false">C45*J45</f>
        <v>1459.20877956</v>
      </c>
      <c r="J45" s="25" t="n">
        <v>0.42</v>
      </c>
      <c r="K45" s="23" t="n">
        <f aca="false">C45*L45</f>
        <v>2570.98689732</v>
      </c>
      <c r="L45" s="25" t="n">
        <v>0.74</v>
      </c>
      <c r="M45" s="26" t="n">
        <f aca="false">C45+E45</f>
        <v>4690.3139343</v>
      </c>
      <c r="N45" s="24" t="s">
        <v>19</v>
      </c>
      <c r="O45" s="26" t="n">
        <f aca="false">C45+E45+G45</f>
        <v>5524.14752262</v>
      </c>
      <c r="P45" s="24" t="s">
        <v>19</v>
      </c>
      <c r="Q45" s="26" t="n">
        <f aca="false">C45+E45+I45</f>
        <v>6149.52271386</v>
      </c>
      <c r="R45" s="24" t="s">
        <v>19</v>
      </c>
      <c r="S45" s="26" t="n">
        <f aca="false">C45+E45+K45</f>
        <v>7261.30083162</v>
      </c>
      <c r="T45" s="24" t="s">
        <v>19</v>
      </c>
      <c r="U45" s="16" t="n">
        <f aca="false">(M45-M46)/M46</f>
        <v>0.0204081632653061</v>
      </c>
      <c r="V45" s="16" t="n">
        <f aca="false">(O45-O46)/O46</f>
        <v>0.020408163265306</v>
      </c>
      <c r="W45" s="16" t="n">
        <f aca="false">(Q45-Q46)/Q46</f>
        <v>0.0204081632653061</v>
      </c>
      <c r="X45" s="16" t="n">
        <f aca="false">(S45-S46)/S46</f>
        <v>0.0204081632653062</v>
      </c>
      <c r="Y45" s="34"/>
    </row>
    <row r="46" customFormat="false" ht="15" hidden="false" customHeight="false" outlineLevel="0" collapsed="false">
      <c r="B46" s="1" t="s">
        <v>18</v>
      </c>
      <c r="C46" s="23" t="n">
        <f aca="false">C45*0.98</f>
        <v>3404.82048564</v>
      </c>
      <c r="D46" s="13" t="s">
        <v>19</v>
      </c>
      <c r="E46" s="12" t="n">
        <f aca="false">C46*F46</f>
        <v>1191.687169974</v>
      </c>
      <c r="F46" s="14" t="n">
        <v>0.35</v>
      </c>
      <c r="G46" s="12" t="n">
        <f aca="false">C46*H46</f>
        <v>817.1569165536</v>
      </c>
      <c r="H46" s="14" t="n">
        <v>0.24</v>
      </c>
      <c r="I46" s="12" t="n">
        <f aca="false">C46*J46</f>
        <v>1430.0246039688</v>
      </c>
      <c r="J46" s="14" t="n">
        <v>0.42</v>
      </c>
      <c r="K46" s="12" t="n">
        <f aca="false">C46*L46</f>
        <v>2519.5671593736</v>
      </c>
      <c r="L46" s="14" t="n">
        <v>0.74</v>
      </c>
      <c r="M46" s="15" t="n">
        <f aca="false">C46+E46</f>
        <v>4596.507655614</v>
      </c>
      <c r="N46" s="13" t="s">
        <v>19</v>
      </c>
      <c r="O46" s="15" t="n">
        <f aca="false">C46+E46+G46</f>
        <v>5413.6645721676</v>
      </c>
      <c r="P46" s="13" t="s">
        <v>19</v>
      </c>
      <c r="Q46" s="15" t="n">
        <f aca="false">C46+E46+I46</f>
        <v>6026.5322595828</v>
      </c>
      <c r="R46" s="13" t="s">
        <v>19</v>
      </c>
      <c r="S46" s="15" t="n">
        <f aca="false">C46+E46+K46</f>
        <v>7116.0748149876</v>
      </c>
      <c r="T46" s="13" t="s">
        <v>19</v>
      </c>
      <c r="U46" s="16" t="n">
        <f aca="false">(M46-M47)/M47</f>
        <v>0.0204081632653059</v>
      </c>
      <c r="V46" s="16" t="n">
        <f aca="false">(O46-O47)/O47</f>
        <v>0.0204081632653061</v>
      </c>
      <c r="W46" s="16" t="n">
        <f aca="false">(Q46-Q47)/Q47</f>
        <v>0.0204081632653059</v>
      </c>
      <c r="X46" s="16" t="n">
        <f aca="false">(S46-S47)/S47</f>
        <v>0.020408163265306</v>
      </c>
      <c r="Y46" s="34"/>
    </row>
    <row r="47" customFormat="false" ht="15" hidden="false" customHeight="false" outlineLevel="0" collapsed="false">
      <c r="B47" s="1" t="s">
        <v>13</v>
      </c>
      <c r="C47" s="23" t="n">
        <f aca="false">C46*0.98</f>
        <v>3336.7240759272</v>
      </c>
      <c r="D47" s="13" t="s">
        <v>19</v>
      </c>
      <c r="E47" s="12" t="n">
        <f aca="false">C47*F47</f>
        <v>1167.85342657452</v>
      </c>
      <c r="F47" s="14" t="n">
        <v>0.35</v>
      </c>
      <c r="G47" s="12" t="n">
        <f aca="false">C47*H47</f>
        <v>800.813778222528</v>
      </c>
      <c r="H47" s="14" t="n">
        <v>0.24</v>
      </c>
      <c r="I47" s="12" t="n">
        <f aca="false">C47*J47</f>
        <v>1401.42411188942</v>
      </c>
      <c r="J47" s="14" t="n">
        <v>0.42</v>
      </c>
      <c r="K47" s="12" t="n">
        <f aca="false">C47*L47</f>
        <v>2469.17581618613</v>
      </c>
      <c r="L47" s="14" t="n">
        <v>0.74</v>
      </c>
      <c r="M47" s="15" t="n">
        <f aca="false">C47+E47</f>
        <v>4504.57750250172</v>
      </c>
      <c r="N47" s="13" t="s">
        <v>19</v>
      </c>
      <c r="O47" s="15" t="n">
        <f aca="false">C47+E47+G47</f>
        <v>5305.39128072425</v>
      </c>
      <c r="P47" s="13" t="s">
        <v>19</v>
      </c>
      <c r="Q47" s="15" t="n">
        <f aca="false">C47+E47+I47</f>
        <v>5906.00161439114</v>
      </c>
      <c r="R47" s="13" t="s">
        <v>19</v>
      </c>
      <c r="S47" s="15" t="n">
        <f aca="false">C47+E47+K47</f>
        <v>6973.75331868785</v>
      </c>
      <c r="T47" s="13" t="s">
        <v>19</v>
      </c>
      <c r="U47" s="16" t="n">
        <f aca="false">(M47-M48)/M48</f>
        <v>0.0204081632653063</v>
      </c>
      <c r="V47" s="16" t="n">
        <f aca="false">(O47-O48)/O48</f>
        <v>0.0204081632653062</v>
      </c>
      <c r="W47" s="16" t="n">
        <f aca="false">(Q47-Q48)/Q48</f>
        <v>0.0204081632653063</v>
      </c>
      <c r="X47" s="16" t="n">
        <f aca="false">(S47-S48)/S48</f>
        <v>0.0204081632653062</v>
      </c>
      <c r="Y47" s="34"/>
    </row>
    <row r="48" customFormat="false" ht="15" hidden="false" customHeight="false" outlineLevel="0" collapsed="false">
      <c r="B48" s="1" t="s">
        <v>14</v>
      </c>
      <c r="C48" s="23" t="n">
        <f aca="false">C47*0.98</f>
        <v>3269.98959440866</v>
      </c>
      <c r="D48" s="13" t="s">
        <v>19</v>
      </c>
      <c r="E48" s="12" t="n">
        <f aca="false">C48*F48</f>
        <v>1144.49635804303</v>
      </c>
      <c r="F48" s="14" t="n">
        <v>0.35</v>
      </c>
      <c r="G48" s="12" t="n">
        <f aca="false">C48*H48</f>
        <v>784.797502658077</v>
      </c>
      <c r="H48" s="14" t="n">
        <v>0.24</v>
      </c>
      <c r="I48" s="12" t="n">
        <f aca="false">C48*J48</f>
        <v>1373.39562965164</v>
      </c>
      <c r="J48" s="14" t="n">
        <v>0.42</v>
      </c>
      <c r="K48" s="12" t="n">
        <f aca="false">C48*L48</f>
        <v>2419.79229986241</v>
      </c>
      <c r="L48" s="14" t="n">
        <v>0.74</v>
      </c>
      <c r="M48" s="15" t="n">
        <f aca="false">C48+E48</f>
        <v>4414.48595245169</v>
      </c>
      <c r="N48" s="13" t="s">
        <v>19</v>
      </c>
      <c r="O48" s="15" t="n">
        <f aca="false">C48+E48+G48</f>
        <v>5199.28345510976</v>
      </c>
      <c r="P48" s="13" t="s">
        <v>19</v>
      </c>
      <c r="Q48" s="15" t="n">
        <f aca="false">C48+E48+I48</f>
        <v>5787.88158210332</v>
      </c>
      <c r="R48" s="13" t="s">
        <v>19</v>
      </c>
      <c r="S48" s="15" t="n">
        <f aca="false">C48+E48+K48</f>
        <v>6834.27825231409</v>
      </c>
      <c r="T48" s="13" t="s">
        <v>19</v>
      </c>
      <c r="U48" s="16" t="n">
        <f aca="false">(M48-M49)/M49</f>
        <v>0.0204081632653062</v>
      </c>
      <c r="V48" s="16" t="n">
        <f aca="false">(O48-O49)/O49</f>
        <v>0.0204081632653061</v>
      </c>
      <c r="W48" s="16" t="n">
        <f aca="false">(Q48-Q49)/Q49</f>
        <v>0.0204081632653061</v>
      </c>
      <c r="X48" s="16" t="n">
        <f aca="false">(S48-S49)/S49</f>
        <v>0.0204081632653062</v>
      </c>
      <c r="Y48" s="34"/>
    </row>
    <row r="49" customFormat="false" ht="15" hidden="false" customHeight="false" outlineLevel="0" collapsed="false">
      <c r="B49" s="1" t="s">
        <v>15</v>
      </c>
      <c r="C49" s="23" t="n">
        <f aca="false">C48*0.98</f>
        <v>3204.58980252048</v>
      </c>
      <c r="D49" s="13" t="s">
        <v>19</v>
      </c>
      <c r="E49" s="12" t="n">
        <f aca="false">C49*F49</f>
        <v>1121.60643088217</v>
      </c>
      <c r="F49" s="14" t="n">
        <v>0.35</v>
      </c>
      <c r="G49" s="12" t="n">
        <f aca="false">C49*H49</f>
        <v>769.101552604916</v>
      </c>
      <c r="H49" s="14" t="n">
        <v>0.24</v>
      </c>
      <c r="I49" s="12" t="n">
        <f aca="false">C49*J49</f>
        <v>1345.9277170586</v>
      </c>
      <c r="J49" s="14" t="n">
        <v>0.42</v>
      </c>
      <c r="K49" s="12" t="n">
        <f aca="false">C49*L49</f>
        <v>2371.39645386516</v>
      </c>
      <c r="L49" s="14" t="n">
        <v>0.74</v>
      </c>
      <c r="M49" s="15" t="n">
        <f aca="false">C49+E49</f>
        <v>4326.19623340265</v>
      </c>
      <c r="N49" s="13" t="s">
        <v>19</v>
      </c>
      <c r="O49" s="15" t="n">
        <f aca="false">C49+E49+G49</f>
        <v>5095.29778600757</v>
      </c>
      <c r="P49" s="13" t="s">
        <v>19</v>
      </c>
      <c r="Q49" s="15" t="n">
        <f aca="false">C49+E49+I49</f>
        <v>5672.12395046125</v>
      </c>
      <c r="R49" s="13" t="s">
        <v>19</v>
      </c>
      <c r="S49" s="15" t="n">
        <f aca="false">C49+E49+K49</f>
        <v>6697.59268726781</v>
      </c>
      <c r="T49" s="13" t="s">
        <v>19</v>
      </c>
      <c r="U49" s="16" t="s">
        <v>19</v>
      </c>
      <c r="V49" s="16" t="s">
        <v>19</v>
      </c>
      <c r="W49" s="16" t="s">
        <v>19</v>
      </c>
      <c r="X49" s="16" t="s">
        <v>19</v>
      </c>
      <c r="Y49" s="34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N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5" activeCellId="0" sqref="W5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41" width="5.14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6" min="13" style="2" width="13.29"/>
    <col collapsed="false" customWidth="true" hidden="false" outlineLevel="0" max="20" min="17" style="42" width="4.29"/>
    <col collapsed="false" customWidth="true" hidden="false" outlineLevel="0" max="22" min="22" style="1" width="9.14"/>
    <col collapsed="false" customWidth="true" hidden="false" outlineLevel="0" max="23" min="23" style="2" width="13.29"/>
    <col collapsed="false" customWidth="true" hidden="false" outlineLevel="0" max="24" min="24" style="41" width="5.14"/>
    <col collapsed="false" customWidth="true" hidden="false" outlineLevel="0" max="25" min="25" style="2" width="13.29"/>
    <col collapsed="false" customWidth="true" hidden="false" outlineLevel="0" max="26" min="26" style="4" width="6.14"/>
    <col collapsed="false" customWidth="true" hidden="false" outlineLevel="0" max="27" min="27" style="2" width="13.29"/>
    <col collapsed="false" customWidth="true" hidden="false" outlineLevel="0" max="28" min="28" style="4" width="6.14"/>
    <col collapsed="false" customWidth="true" hidden="false" outlineLevel="0" max="29" min="29" style="2" width="13.29"/>
    <col collapsed="false" customWidth="true" hidden="false" outlineLevel="0" max="30" min="30" style="4" width="6.14"/>
    <col collapsed="false" customWidth="true" hidden="false" outlineLevel="0" max="31" min="31" style="2" width="13.29"/>
    <col collapsed="false" customWidth="true" hidden="false" outlineLevel="0" max="32" min="32" style="4" width="6.14"/>
    <col collapsed="false" customWidth="true" hidden="false" outlineLevel="0" max="36" min="33" style="2" width="13.29"/>
    <col collapsed="false" customWidth="true" hidden="false" outlineLevel="0" max="40" min="37" style="42" width="4.29"/>
  </cols>
  <sheetData>
    <row r="2" customFormat="false" ht="15" hidden="false" customHeight="false" outlineLevel="0" collapsed="false">
      <c r="B2" s="43" t="s">
        <v>30</v>
      </c>
      <c r="V2" s="43" t="s">
        <v>31</v>
      </c>
    </row>
    <row r="4" customFormat="false" ht="15" hidden="false" customHeight="false" outlineLevel="0" collapsed="false">
      <c r="C4" s="44" t="s">
        <v>2</v>
      </c>
      <c r="D4" s="45" t="s">
        <v>3</v>
      </c>
      <c r="E4" s="44" t="s">
        <v>4</v>
      </c>
      <c r="F4" s="46" t="s">
        <v>5</v>
      </c>
      <c r="G4" s="44" t="s">
        <v>6</v>
      </c>
      <c r="H4" s="46" t="s">
        <v>5</v>
      </c>
      <c r="I4" s="44" t="s">
        <v>7</v>
      </c>
      <c r="J4" s="46" t="s">
        <v>5</v>
      </c>
      <c r="K4" s="44" t="s">
        <v>8</v>
      </c>
      <c r="L4" s="46" t="s">
        <v>5</v>
      </c>
      <c r="M4" s="47" t="s">
        <v>9</v>
      </c>
      <c r="N4" s="47" t="s">
        <v>10</v>
      </c>
      <c r="O4" s="47" t="s">
        <v>11</v>
      </c>
      <c r="P4" s="47" t="s">
        <v>12</v>
      </c>
      <c r="W4" s="44" t="s">
        <v>2</v>
      </c>
      <c r="X4" s="45" t="s">
        <v>3</v>
      </c>
      <c r="Y4" s="44" t="s">
        <v>4</v>
      </c>
      <c r="Z4" s="46" t="s">
        <v>5</v>
      </c>
      <c r="AA4" s="44" t="s">
        <v>6</v>
      </c>
      <c r="AB4" s="46" t="s">
        <v>5</v>
      </c>
      <c r="AC4" s="44" t="s">
        <v>7</v>
      </c>
      <c r="AD4" s="46" t="s">
        <v>5</v>
      </c>
      <c r="AE4" s="44" t="s">
        <v>8</v>
      </c>
      <c r="AF4" s="46" t="s">
        <v>5</v>
      </c>
      <c r="AG4" s="47" t="s">
        <v>9</v>
      </c>
      <c r="AH4" s="47" t="s">
        <v>10</v>
      </c>
      <c r="AI4" s="47" t="s">
        <v>11</v>
      </c>
      <c r="AJ4" s="47" t="s">
        <v>12</v>
      </c>
    </row>
    <row r="5" customFormat="false" ht="15" hidden="false" customHeight="false" outlineLevel="0" collapsed="false">
      <c r="B5" s="1" t="s">
        <v>13</v>
      </c>
      <c r="C5" s="35" t="n">
        <v>10601.52</v>
      </c>
      <c r="D5" s="48" t="n">
        <f aca="false">(C5-C6)/C6</f>
        <v>0.0300007869632256</v>
      </c>
      <c r="E5" s="35" t="n">
        <v>4970.76</v>
      </c>
      <c r="F5" s="37" t="n">
        <f aca="false">E5/$C5</f>
        <v>0.468872388110384</v>
      </c>
      <c r="G5" s="35" t="n">
        <v>2782.16</v>
      </c>
      <c r="H5" s="37" t="n">
        <f aca="false">G5/$C5</f>
        <v>0.262430293014587</v>
      </c>
      <c r="I5" s="35" t="n">
        <v>3706.2</v>
      </c>
      <c r="J5" s="37" t="n">
        <f aca="false">I5/$C5</f>
        <v>0.349591379349376</v>
      </c>
      <c r="K5" s="35" t="n">
        <v>6073.19</v>
      </c>
      <c r="L5" s="37" t="n">
        <f aca="false">K5/$C5</f>
        <v>0.572860306823927</v>
      </c>
      <c r="M5" s="35" t="n">
        <f aca="false">C5+E5</f>
        <v>15572.28</v>
      </c>
      <c r="N5" s="35" t="n">
        <f aca="false">C5+E5+G5</f>
        <v>18354.44</v>
      </c>
      <c r="O5" s="35" t="n">
        <f aca="false">C5+E5+I5</f>
        <v>19278.48</v>
      </c>
      <c r="P5" s="35" t="n">
        <f aca="false">C5+E5+K5</f>
        <v>21645.47</v>
      </c>
      <c r="Q5" s="16" t="n">
        <f aca="false">(M5-M6)/M6</f>
        <v>0.0300005754459211</v>
      </c>
      <c r="R5" s="16" t="n">
        <f aca="false">(N5-N6)/N6</f>
        <v>0.030000269362688</v>
      </c>
      <c r="S5" s="16" t="n">
        <f aca="false">(O5-O6)/O6</f>
        <v>0.0300005983877724</v>
      </c>
      <c r="T5" s="16" t="n">
        <f aca="false">(P5-P6)/P6</f>
        <v>0.0300004615748459</v>
      </c>
      <c r="V5" s="1" t="s">
        <v>13</v>
      </c>
      <c r="W5" s="35" t="n">
        <v>11186.76</v>
      </c>
      <c r="X5" s="48" t="n">
        <f aca="false">(W5-W6)/W6</f>
        <v>0.044823682804637</v>
      </c>
      <c r="Y5" s="35" t="n">
        <v>5755.39</v>
      </c>
      <c r="Z5" s="37" t="n">
        <f aca="false">Y5/$W5</f>
        <v>0.514482298717412</v>
      </c>
      <c r="AA5" s="35" t="n">
        <v>3026.91</v>
      </c>
      <c r="AB5" s="37" t="n">
        <f aca="false">AA5/$W5</f>
        <v>0.270579685270802</v>
      </c>
      <c r="AC5" s="35" t="n">
        <v>4032.23</v>
      </c>
      <c r="AD5" s="37" t="n">
        <f aca="false">AC5/$W5</f>
        <v>0.360446635129385</v>
      </c>
      <c r="AE5" s="35" t="n">
        <v>6607.44</v>
      </c>
      <c r="AF5" s="37" t="n">
        <f aca="false">AE5/$W5</f>
        <v>0.590648230586872</v>
      </c>
      <c r="AG5" s="35" t="n">
        <f aca="false">W5+Y5</f>
        <v>16942.15</v>
      </c>
      <c r="AH5" s="35" t="n">
        <f aca="false">W5+Y5+AA5</f>
        <v>19969.06</v>
      </c>
      <c r="AI5" s="35" t="n">
        <f aca="false">W5+Y5+AC5</f>
        <v>20974.38</v>
      </c>
      <c r="AJ5" s="35" t="n">
        <f aca="false">W5+Y5+AE5</f>
        <v>23549.59</v>
      </c>
      <c r="AK5" s="16" t="n">
        <f aca="false">(AG5-AG6)/AG6</f>
        <v>0.0637082921046949</v>
      </c>
      <c r="AL5" s="16" t="n">
        <f aca="false">(AH5-AH6)/AH6</f>
        <v>0.0637083139349685</v>
      </c>
      <c r="AM5" s="16" t="n">
        <f aca="false">(AI5-AI6)/AI6</f>
        <v>0.0637082447306215</v>
      </c>
      <c r="AN5" s="16" t="n">
        <f aca="false">(AJ5-AJ6)/AJ6</f>
        <v>0.0637084367324115</v>
      </c>
    </row>
    <row r="6" customFormat="false" ht="15" hidden="false" customHeight="false" outlineLevel="0" collapsed="false">
      <c r="B6" s="1" t="s">
        <v>14</v>
      </c>
      <c r="C6" s="35" t="n">
        <v>10292.73</v>
      </c>
      <c r="D6" s="48" t="n">
        <f aca="false">(C6-C7)/C7</f>
        <v>0.0299991494003271</v>
      </c>
      <c r="E6" s="35" t="n">
        <v>4825.98</v>
      </c>
      <c r="F6" s="37" t="n">
        <f aca="false">E6/$C6</f>
        <v>0.468872689752864</v>
      </c>
      <c r="G6" s="35" t="n">
        <v>2701.13</v>
      </c>
      <c r="H6" s="37" t="n">
        <f aca="false">G6/$C6</f>
        <v>0.262430861394402</v>
      </c>
      <c r="I6" s="35" t="n">
        <v>3598.25</v>
      </c>
      <c r="J6" s="37" t="n">
        <f aca="false">I6/$C6</f>
        <v>0.34959141063644</v>
      </c>
      <c r="K6" s="35" t="n">
        <v>5896.3</v>
      </c>
      <c r="L6" s="37" t="n">
        <f aca="false">K6/$C6</f>
        <v>0.572860650187074</v>
      </c>
      <c r="M6" s="35" t="n">
        <f aca="false">C6+E6</f>
        <v>15118.71</v>
      </c>
      <c r="N6" s="35" t="n">
        <f aca="false">C6+E6+G6</f>
        <v>17819.84</v>
      </c>
      <c r="O6" s="35" t="n">
        <f aca="false">C6+E6+I6</f>
        <v>18716.96</v>
      </c>
      <c r="P6" s="35" t="n">
        <f aca="false">C6+E6+K6</f>
        <v>21015.01</v>
      </c>
      <c r="Q6" s="16" t="n">
        <f aca="false">(M6-M7)/M7</f>
        <v>0.0299992437852431</v>
      </c>
      <c r="R6" s="16" t="n">
        <f aca="false">(N6-N7)/N7</f>
        <v>0.0299991387696427</v>
      </c>
      <c r="S6" s="16" t="n">
        <f aca="false">(O6-O7)/O7</f>
        <v>0.0299991965581873</v>
      </c>
      <c r="T6" s="16" t="n">
        <f aca="false">(P6-P7)/P7</f>
        <v>0.0299996128007104</v>
      </c>
      <c r="V6" s="1" t="s">
        <v>14</v>
      </c>
      <c r="W6" s="35" t="n">
        <v>10706.84</v>
      </c>
      <c r="X6" s="48" t="n">
        <f aca="false">(W6-W7)/W7</f>
        <v>0.0449051451636673</v>
      </c>
      <c r="Y6" s="35" t="n">
        <v>5220.6</v>
      </c>
      <c r="Z6" s="37" t="n">
        <f aca="false">Y6/$W6</f>
        <v>0.487594845911586</v>
      </c>
      <c r="AA6" s="35" t="n">
        <v>2845.62</v>
      </c>
      <c r="AB6" s="37" t="n">
        <f aca="false">AA6/$W6</f>
        <v>0.265775896529695</v>
      </c>
      <c r="AC6" s="35" t="n">
        <v>3790.73</v>
      </c>
      <c r="AD6" s="37" t="n">
        <f aca="false">AC6/$W6</f>
        <v>0.354047506080225</v>
      </c>
      <c r="AE6" s="35" t="n">
        <v>6211.7</v>
      </c>
      <c r="AF6" s="37" t="n">
        <f aca="false">AE6/$W6</f>
        <v>0.580161840468336</v>
      </c>
      <c r="AG6" s="35" t="n">
        <f aca="false">W6+Y6</f>
        <v>15927.44</v>
      </c>
      <c r="AH6" s="35" t="n">
        <f aca="false">W6+Y6+AA6</f>
        <v>18773.06</v>
      </c>
      <c r="AI6" s="35" t="n">
        <f aca="false">W6+Y6+AC6</f>
        <v>19718.17</v>
      </c>
      <c r="AJ6" s="35" t="n">
        <f aca="false">W6+Y6+AE6</f>
        <v>22139.14</v>
      </c>
      <c r="AK6" s="16" t="n">
        <f aca="false">(AG6-AG7)/AG7</f>
        <v>0.0637078413812127</v>
      </c>
      <c r="AL6" s="16" t="n">
        <f aca="false">(AH6-AH7)/AH7</f>
        <v>0.0637078085071424</v>
      </c>
      <c r="AM6" s="16" t="n">
        <f aca="false">(AI6-AI7)/AI7</f>
        <v>0.0637075374341664</v>
      </c>
      <c r="AN6" s="16" t="n">
        <f aca="false">(AJ6-AJ7)/AJ7</f>
        <v>0.0637077082886901</v>
      </c>
    </row>
    <row r="7" customFormat="false" ht="15.75" hidden="false" customHeight="false" outlineLevel="0" collapsed="false">
      <c r="B7" s="49" t="s">
        <v>15</v>
      </c>
      <c r="C7" s="38" t="n">
        <v>9992.95</v>
      </c>
      <c r="D7" s="50" t="n">
        <f aca="false">(C7-C8)/C8</f>
        <v>0.0609004268890186</v>
      </c>
      <c r="E7" s="38" t="n">
        <v>4685.42</v>
      </c>
      <c r="F7" s="40" t="n">
        <f aca="false">E7/$C7</f>
        <v>0.468872555151382</v>
      </c>
      <c r="G7" s="38" t="n">
        <v>2622.46</v>
      </c>
      <c r="H7" s="40" t="n">
        <f aca="false">G7/$C7</f>
        <v>0.262431013864775</v>
      </c>
      <c r="I7" s="38" t="n">
        <v>3493.45</v>
      </c>
      <c r="J7" s="40" t="n">
        <f aca="false">I7/$C7</f>
        <v>0.349591461980696</v>
      </c>
      <c r="K7" s="38" t="n">
        <v>5724.56</v>
      </c>
      <c r="L7" s="40" t="n">
        <f aca="false">K7/$C7</f>
        <v>0.572859866205675</v>
      </c>
      <c r="M7" s="38" t="n">
        <f aca="false">C7+E7</f>
        <v>14678.37</v>
      </c>
      <c r="N7" s="38" t="n">
        <f aca="false">C7+E7+G7</f>
        <v>17300.83</v>
      </c>
      <c r="O7" s="38" t="n">
        <f aca="false">C7+E7+I7</f>
        <v>18171.82</v>
      </c>
      <c r="P7" s="38" t="n">
        <f aca="false">C7+E7+K7</f>
        <v>20402.93</v>
      </c>
      <c r="Q7" s="16" t="n">
        <f aca="false">(M7-M8)/M8</f>
        <v>0.0609008829294526</v>
      </c>
      <c r="R7" s="16" t="n">
        <f aca="false">(N7-N8)/N8</f>
        <v>0.0609007535100029</v>
      </c>
      <c r="S7" s="16" t="n">
        <f aca="false">(O7-O8)/O8</f>
        <v>0.0609008171679413</v>
      </c>
      <c r="T7" s="16" t="n">
        <f aca="false">(P7-P8)/P8</f>
        <v>0.0609004607494602</v>
      </c>
      <c r="V7" s="49" t="s">
        <v>15</v>
      </c>
      <c r="W7" s="38" t="n">
        <v>10246.71</v>
      </c>
      <c r="X7" s="50" t="n">
        <f aca="false">(W7-W8)/W8</f>
        <v>0.0448118377972169</v>
      </c>
      <c r="Y7" s="38" t="n">
        <v>4726.8</v>
      </c>
      <c r="Z7" s="40" t="n">
        <f aca="false">Y7/$W7</f>
        <v>0.461299285331585</v>
      </c>
      <c r="AA7" s="38" t="n">
        <v>2675.19</v>
      </c>
      <c r="AB7" s="40" t="n">
        <f aca="false">AA7/$W7</f>
        <v>0.261077945994373</v>
      </c>
      <c r="AC7" s="38" t="n">
        <v>3563.7</v>
      </c>
      <c r="AD7" s="40" t="n">
        <f aca="false">AC7/$W7</f>
        <v>0.347789680785345</v>
      </c>
      <c r="AE7" s="38" t="n">
        <v>5839.67</v>
      </c>
      <c r="AF7" s="40" t="n">
        <f aca="false">AE7/$W7</f>
        <v>0.569906828630848</v>
      </c>
      <c r="AG7" s="38" t="n">
        <f aca="false">W7+Y7</f>
        <v>14973.51</v>
      </c>
      <c r="AH7" s="38" t="n">
        <f aca="false">W7+Y7+AA7</f>
        <v>17648.7</v>
      </c>
      <c r="AI7" s="38" t="n">
        <f aca="false">W7+Y7+AC7</f>
        <v>18537.21</v>
      </c>
      <c r="AJ7" s="38" t="n">
        <f aca="false">W7+Y7+AE7</f>
        <v>20813.18</v>
      </c>
      <c r="AK7" s="16" t="n">
        <f aca="false">(AG7-AG8)/AG8</f>
        <v>0.0557557989499912</v>
      </c>
      <c r="AL7" s="16" t="n">
        <f aca="false">(AH7-AH8)/AH8</f>
        <v>0.0557557883906163</v>
      </c>
      <c r="AM7" s="16" t="n">
        <f aca="false">(AI7-AI8)/AI8</f>
        <v>0.0557561895475797</v>
      </c>
      <c r="AN7" s="16" t="n">
        <f aca="false">(AJ7-AJ8)/AJ8</f>
        <v>0.0557557797728619</v>
      </c>
    </row>
    <row r="8" customFormat="false" ht="15" hidden="false" customHeight="false" outlineLevel="0" collapsed="false">
      <c r="B8" s="1" t="s">
        <v>16</v>
      </c>
      <c r="C8" s="35" t="n">
        <v>9419.31</v>
      </c>
      <c r="D8" s="48" t="n">
        <f aca="false">(C8-C9)/C9</f>
        <v>0.0300001312198195</v>
      </c>
      <c r="E8" s="35" t="n">
        <v>4416.45</v>
      </c>
      <c r="F8" s="37" t="n">
        <f aca="false">E8/$C8</f>
        <v>0.468871923739637</v>
      </c>
      <c r="G8" s="35" t="n">
        <v>2471.92</v>
      </c>
      <c r="H8" s="37" t="n">
        <f aca="false">G8/$C8</f>
        <v>0.262431112257692</v>
      </c>
      <c r="I8" s="35" t="n">
        <v>3292.91</v>
      </c>
      <c r="J8" s="37" t="n">
        <f aca="false">I8/$C8</f>
        <v>0.349591424424931</v>
      </c>
      <c r="K8" s="35" t="n">
        <v>5395.95</v>
      </c>
      <c r="L8" s="37" t="n">
        <f aca="false">K8/$C8</f>
        <v>0.572860432452059</v>
      </c>
      <c r="M8" s="35" t="n">
        <f aca="false">C8+E8</f>
        <v>13835.76</v>
      </c>
      <c r="N8" s="35" t="n">
        <f aca="false">C8+E8+G8</f>
        <v>16307.68</v>
      </c>
      <c r="O8" s="35" t="n">
        <f aca="false">C8+E8+I8</f>
        <v>17128.67</v>
      </c>
      <c r="P8" s="35" t="n">
        <f aca="false">C8+E8+K8</f>
        <v>19231.71</v>
      </c>
      <c r="Q8" s="16" t="n">
        <f aca="false">(M8-M9)/M9</f>
        <v>0.029999746887837</v>
      </c>
      <c r="R8" s="16" t="n">
        <f aca="false">(N8-N9)/N9</f>
        <v>0.0299999368395788</v>
      </c>
      <c r="S8" s="16" t="n">
        <f aca="false">(O8-O9)/O9</f>
        <v>0.0299997955475057</v>
      </c>
      <c r="T8" s="16" t="n">
        <f aca="false">(P8-P9)/P9</f>
        <v>0.0299996197427425</v>
      </c>
      <c r="V8" s="1" t="s">
        <v>16</v>
      </c>
      <c r="W8" s="35" t="n">
        <v>9807.23</v>
      </c>
      <c r="X8" s="48" t="n">
        <f aca="false">(W8-W9)/W9</f>
        <v>0.0449587012854171</v>
      </c>
      <c r="Y8" s="35" t="n">
        <v>4375.51</v>
      </c>
      <c r="Z8" s="37" t="n">
        <f aca="false">Y8/$W8</f>
        <v>0.446151461727725</v>
      </c>
      <c r="AA8" s="35" t="n">
        <v>2533.91</v>
      </c>
      <c r="AB8" s="37" t="n">
        <f aca="false">AA8/$W8</f>
        <v>0.258371629909771</v>
      </c>
      <c r="AC8" s="35" t="n">
        <v>3375.49</v>
      </c>
      <c r="AD8" s="37" t="n">
        <f aca="false">AC8/$W8</f>
        <v>0.344183831724146</v>
      </c>
      <c r="AE8" s="35" t="n">
        <v>5531.27</v>
      </c>
      <c r="AF8" s="37" t="n">
        <f aca="false">AE8/$W8</f>
        <v>0.56399921282564</v>
      </c>
      <c r="AG8" s="35" t="n">
        <f aca="false">W8+Y8</f>
        <v>14182.74</v>
      </c>
      <c r="AH8" s="35" t="n">
        <f aca="false">W8+Y8+AA8</f>
        <v>16716.65</v>
      </c>
      <c r="AI8" s="35" t="n">
        <f aca="false">W8+Y8+AC8</f>
        <v>17558.23</v>
      </c>
      <c r="AJ8" s="35" t="n">
        <f aca="false">W8+Y8+AE8</f>
        <v>19714.01</v>
      </c>
      <c r="AK8" s="16" t="n">
        <f aca="false">(AG8-AG9)/AG9</f>
        <v>0.0300000363117435</v>
      </c>
      <c r="AL8" s="16" t="n">
        <f aca="false">(AH8-AH9)/AH9</f>
        <v>0.0299998274774242</v>
      </c>
      <c r="AM8" s="16" t="n">
        <f aca="false">(AI8-AI9)/AI9</f>
        <v>0.029999712556528</v>
      </c>
      <c r="AN8" s="16" t="n">
        <f aca="false">(AJ8-AJ9)/AJ9</f>
        <v>0.030000297808599</v>
      </c>
    </row>
    <row r="9" customFormat="false" ht="15" hidden="false" customHeight="false" outlineLevel="0" collapsed="false">
      <c r="B9" s="1" t="s">
        <v>17</v>
      </c>
      <c r="C9" s="35" t="n">
        <v>9144.96</v>
      </c>
      <c r="D9" s="48" t="n">
        <f aca="false">(C9-C10)/C10</f>
        <v>0.0300002252607392</v>
      </c>
      <c r="E9" s="35" t="n">
        <v>4287.82</v>
      </c>
      <c r="F9" s="37" t="n">
        <f aca="false">E9/$C9</f>
        <v>0.468872471831479</v>
      </c>
      <c r="G9" s="35" t="n">
        <v>2399.92</v>
      </c>
      <c r="H9" s="37" t="n">
        <f aca="false">G9/$C9</f>
        <v>0.262430890895094</v>
      </c>
      <c r="I9" s="35" t="n">
        <v>3197</v>
      </c>
      <c r="J9" s="37" t="n">
        <f aca="false">I9/$C9</f>
        <v>0.349591468962139</v>
      </c>
      <c r="K9" s="35" t="n">
        <v>5238.79</v>
      </c>
      <c r="L9" s="37" t="n">
        <f aca="false">K9/$C9</f>
        <v>0.572860898243404</v>
      </c>
      <c r="M9" s="35" t="n">
        <f aca="false">C9+E9</f>
        <v>13432.78</v>
      </c>
      <c r="N9" s="35" t="n">
        <f aca="false">C9+E9+G9</f>
        <v>15832.7</v>
      </c>
      <c r="O9" s="35" t="n">
        <f aca="false">C9+E9+I9</f>
        <v>16629.78</v>
      </c>
      <c r="P9" s="35" t="n">
        <f aca="false">C9+E9+K9</f>
        <v>18671.57</v>
      </c>
      <c r="Q9" s="16" t="n">
        <f aca="false">(M9-M10)/M10</f>
        <v>0.0300003143802911</v>
      </c>
      <c r="R9" s="16" t="n">
        <f aca="false">(N9-N10)/N10</f>
        <v>0.0300002276933685</v>
      </c>
      <c r="S9" s="16" t="n">
        <f aca="false">(O9-O10)/O10</f>
        <v>0.0299998389636193</v>
      </c>
      <c r="T9" s="16" t="n">
        <f aca="false">(P9-P10)/P10</f>
        <v>0.03000044682925</v>
      </c>
      <c r="V9" s="1" t="s">
        <v>17</v>
      </c>
      <c r="W9" s="35" t="n">
        <v>9385.28</v>
      </c>
      <c r="X9" s="48" t="n">
        <f aca="false">(W9-W10)/W10</f>
        <v>0.0540675009855265</v>
      </c>
      <c r="Y9" s="35" t="n">
        <v>4384.37</v>
      </c>
      <c r="Z9" s="37" t="n">
        <f aca="false">Y9/$W9</f>
        <v>0.467153883528248</v>
      </c>
      <c r="AA9" s="35" t="n">
        <v>2460.11</v>
      </c>
      <c r="AB9" s="37" t="n">
        <f aca="false">AA9/$W9</f>
        <v>0.2621243052951</v>
      </c>
      <c r="AC9" s="35" t="n">
        <v>3277.18</v>
      </c>
      <c r="AD9" s="37" t="n">
        <f aca="false">AC9/$W9</f>
        <v>0.349182975894166</v>
      </c>
      <c r="AE9" s="35" t="n">
        <v>5370.16</v>
      </c>
      <c r="AF9" s="37" t="n">
        <f aca="false">AE9/$W9</f>
        <v>0.572189641651608</v>
      </c>
      <c r="AG9" s="35" t="n">
        <f aca="false">W9+Y9</f>
        <v>13769.65</v>
      </c>
      <c r="AH9" s="35" t="n">
        <f aca="false">W9+Y9+AA9</f>
        <v>16229.76</v>
      </c>
      <c r="AI9" s="35" t="n">
        <f aca="false">W9+Y9+AC9</f>
        <v>17046.83</v>
      </c>
      <c r="AJ9" s="35" t="n">
        <f aca="false">W9+Y9+AE9</f>
        <v>19139.81</v>
      </c>
      <c r="AK9" s="16" t="n">
        <f aca="false">(AG9-AG10)/AG10</f>
        <v>0.0300001720450699</v>
      </c>
      <c r="AL9" s="16" t="n">
        <f aca="false">(AH9-AH10)/AH10</f>
        <v>0.0300005584805269</v>
      </c>
      <c r="AM9" s="16" t="n">
        <f aca="false">(AI9-AI10)/AI10</f>
        <v>0.0300000241687171</v>
      </c>
      <c r="AN9" s="16" t="n">
        <f aca="false">(AJ9-AJ10)/AJ10</f>
        <v>0.0299999892370929</v>
      </c>
    </row>
    <row r="10" customFormat="false" ht="15" hidden="false" customHeight="false" outlineLevel="0" collapsed="false">
      <c r="B10" s="1" t="s">
        <v>18</v>
      </c>
      <c r="C10" s="35" t="n">
        <v>8878.6</v>
      </c>
      <c r="D10" s="48" t="n">
        <f aca="false">(C10-C11)/C11</f>
        <v>0.03</v>
      </c>
      <c r="E10" s="35" t="n">
        <v>4162.93</v>
      </c>
      <c r="F10" s="37" t="n">
        <f aca="false">E10/$C10</f>
        <v>0.468872344739035</v>
      </c>
      <c r="G10" s="35" t="n">
        <v>2330.02</v>
      </c>
      <c r="H10" s="37" t="n">
        <f aca="false">G10/$C10</f>
        <v>0.262431013898588</v>
      </c>
      <c r="I10" s="35" t="n">
        <v>3103.89</v>
      </c>
      <c r="J10" s="37" t="n">
        <f aca="false">I10/$C10</f>
        <v>0.349592278061857</v>
      </c>
      <c r="K10" s="35" t="n">
        <v>5086.2</v>
      </c>
      <c r="L10" s="37" t="n">
        <f aca="false">K10/$C10</f>
        <v>0.572860586128444</v>
      </c>
      <c r="M10" s="35" t="n">
        <f aca="false">C10+E10</f>
        <v>13041.53</v>
      </c>
      <c r="N10" s="35" t="n">
        <f aca="false">C10+E10+G10</f>
        <v>15371.55</v>
      </c>
      <c r="O10" s="35" t="n">
        <f aca="false">C10+E10+I10</f>
        <v>16145.42</v>
      </c>
      <c r="P10" s="35" t="n">
        <f aca="false">C10+E10+K10</f>
        <v>18127.73</v>
      </c>
      <c r="Q10" s="16" t="n">
        <f aca="false">(M10-M11)/M11</f>
        <v>0.0299999684086156</v>
      </c>
      <c r="R10" s="16" t="n">
        <f aca="false">(N10-N11)/N11</f>
        <v>0.0300003417353321</v>
      </c>
      <c r="S10" s="16" t="n">
        <f aca="false">(O10-O11)/O11</f>
        <v>0.0300003317350509</v>
      </c>
      <c r="T10" s="16" t="n">
        <f aca="false">(P10-P11)/P11</f>
        <v>0.0299998749981533</v>
      </c>
      <c r="V10" s="1" t="s">
        <v>18</v>
      </c>
      <c r="W10" s="35" t="n">
        <v>8903.87</v>
      </c>
      <c r="X10" s="48" t="n">
        <f aca="false">(W10-W11)/W11</f>
        <v>0.02670225891632</v>
      </c>
      <c r="Y10" s="35" t="n">
        <v>4464.72</v>
      </c>
      <c r="Z10" s="37" t="n">
        <f aca="false">Y10/$W10</f>
        <v>0.501435892482707</v>
      </c>
      <c r="AA10" s="35" t="n">
        <v>2388.45</v>
      </c>
      <c r="AB10" s="37" t="n">
        <f aca="false">AA10/$W10</f>
        <v>0.268248525641098</v>
      </c>
      <c r="AC10" s="35" t="n">
        <v>3181.73</v>
      </c>
      <c r="AD10" s="37" t="n">
        <f aca="false">AC10/$W10</f>
        <v>0.35734236910467</v>
      </c>
      <c r="AE10" s="35" t="n">
        <v>5213.75</v>
      </c>
      <c r="AF10" s="37" t="n">
        <f aca="false">AE10/$W10</f>
        <v>0.585559986837184</v>
      </c>
      <c r="AG10" s="35" t="n">
        <f aca="false">W10+Y10</f>
        <v>13368.59</v>
      </c>
      <c r="AH10" s="35" t="n">
        <f aca="false">W10+Y10+AA10</f>
        <v>15757.04</v>
      </c>
      <c r="AI10" s="35" t="n">
        <f aca="false">W10+Y10+AC10</f>
        <v>16550.32</v>
      </c>
      <c r="AJ10" s="35" t="n">
        <f aca="false">W10+Y10+AE10</f>
        <v>18582.34</v>
      </c>
      <c r="AK10" s="16" t="n">
        <f aca="false">(AG10-AG11)/AG11</f>
        <v>0.0299994914948665</v>
      </c>
      <c r="AL10" s="16" t="n">
        <f aca="false">(AH10-AH11)/AH11</f>
        <v>0.0299991306115593</v>
      </c>
      <c r="AM10" s="16" t="n">
        <f aca="false">(AI10-AI11)/AI11</f>
        <v>0.0300001182454614</v>
      </c>
      <c r="AN10" s="16" t="n">
        <f aca="false">(AJ10-AJ11)/AJ11</f>
        <v>0.0299992461665352</v>
      </c>
    </row>
    <row r="11" customFormat="false" ht="15" hidden="false" customHeight="false" outlineLevel="0" collapsed="false">
      <c r="B11" s="1" t="s">
        <v>13</v>
      </c>
      <c r="C11" s="35" t="n">
        <v>8620</v>
      </c>
      <c r="D11" s="48" t="n">
        <f aca="false">(C11-C12)/C12</f>
        <v>0.0300002509281353</v>
      </c>
      <c r="E11" s="35" t="n">
        <v>4041.68</v>
      </c>
      <c r="F11" s="37" t="n">
        <f aca="false">E11/$C11</f>
        <v>0.468872389791183</v>
      </c>
      <c r="G11" s="35" t="n">
        <v>2262.15</v>
      </c>
      <c r="H11" s="37" t="n">
        <f aca="false">G11/$C11</f>
        <v>0.262430394431555</v>
      </c>
      <c r="I11" s="35" t="n">
        <v>3013.48</v>
      </c>
      <c r="J11" s="37" t="n">
        <f aca="false">I11/$C11</f>
        <v>0.349591647331787</v>
      </c>
      <c r="K11" s="35" t="n">
        <v>4938.06</v>
      </c>
      <c r="L11" s="37" t="n">
        <f aca="false">K11/$C11</f>
        <v>0.572860788863109</v>
      </c>
      <c r="M11" s="35" t="n">
        <f aca="false">C11+E11</f>
        <v>12661.68</v>
      </c>
      <c r="N11" s="35" t="n">
        <f aca="false">C11+E11+G11</f>
        <v>14923.83</v>
      </c>
      <c r="O11" s="35" t="n">
        <f aca="false">C11+E11+I11</f>
        <v>15675.16</v>
      </c>
      <c r="P11" s="35" t="n">
        <f aca="false">C11+E11+K11</f>
        <v>17599.74</v>
      </c>
      <c r="Q11" s="16" t="n">
        <f aca="false">(M11-M12)/M12</f>
        <v>0.030000268447859</v>
      </c>
      <c r="R11" s="16" t="n">
        <f aca="false">(N11-N12)/N12</f>
        <v>0.0299996687178553</v>
      </c>
      <c r="S11" s="16" t="n">
        <f aca="false">(O11-O12)/O12</f>
        <v>0.0300001314181332</v>
      </c>
      <c r="T11" s="16" t="n">
        <f aca="false">(P11-P12)/P12</f>
        <v>0.030000374551124</v>
      </c>
      <c r="V11" s="1" t="s">
        <v>13</v>
      </c>
      <c r="W11" s="35" t="n">
        <v>8672.3</v>
      </c>
      <c r="X11" s="48" t="n">
        <f aca="false">(W11-W12)/W12</f>
        <v>0.0266065623838417</v>
      </c>
      <c r="Y11" s="35" t="n">
        <v>4306.92</v>
      </c>
      <c r="Z11" s="37" t="n">
        <f aca="false">Y11/$W11</f>
        <v>0.496629498518271</v>
      </c>
      <c r="AA11" s="35" t="n">
        <v>2318.89</v>
      </c>
      <c r="AB11" s="37" t="n">
        <f aca="false">AA11/$W11</f>
        <v>0.267390426991686</v>
      </c>
      <c r="AC11" s="35" t="n">
        <v>3089.05</v>
      </c>
      <c r="AD11" s="37" t="n">
        <f aca="false">AC11/$W11</f>
        <v>0.356197317897213</v>
      </c>
      <c r="AE11" s="35" t="n">
        <v>5061.9</v>
      </c>
      <c r="AF11" s="37" t="n">
        <f aca="false">AE11/$W11</f>
        <v>0.583685988722715</v>
      </c>
      <c r="AG11" s="35" t="n">
        <f aca="false">W11+Y11</f>
        <v>12979.22</v>
      </c>
      <c r="AH11" s="35" t="n">
        <f aca="false">W11+Y11+AA11</f>
        <v>15298.11</v>
      </c>
      <c r="AI11" s="35" t="n">
        <f aca="false">W11+Y11+AC11</f>
        <v>16068.27</v>
      </c>
      <c r="AJ11" s="35" t="n">
        <f aca="false">W11+Y11+AE11</f>
        <v>18041.12</v>
      </c>
      <c r="AK11" s="16" t="n">
        <f aca="false">(AG11-AG12)/AG12</f>
        <v>0.0300003650451782</v>
      </c>
      <c r="AL11" s="16" t="n">
        <f aca="false">(AH11-AH12)/AH12</f>
        <v>0.0300002760472457</v>
      </c>
      <c r="AM11" s="16" t="n">
        <f aca="false">(AI11-AI12)/AI12</f>
        <v>0.0300001410232907</v>
      </c>
      <c r="AN11" s="16" t="n">
        <f aca="false">(AJ11-AJ12)/AJ12</f>
        <v>0.0300006165918002</v>
      </c>
    </row>
    <row r="12" customFormat="false" ht="15" hidden="false" customHeight="false" outlineLevel="0" collapsed="false">
      <c r="B12" s="1" t="s">
        <v>14</v>
      </c>
      <c r="C12" s="35" t="n">
        <v>8368.93</v>
      </c>
      <c r="D12" s="48" t="n">
        <f aca="false">(C12-C13)/C13</f>
        <v>0.0299993353993388</v>
      </c>
      <c r="E12" s="35" t="n">
        <v>3923.96</v>
      </c>
      <c r="F12" s="37" t="n">
        <f aca="false">E12/$C12</f>
        <v>0.468872364806493</v>
      </c>
      <c r="G12" s="35" t="n">
        <v>2196.27</v>
      </c>
      <c r="H12" s="37" t="n">
        <f aca="false">G12/$C12</f>
        <v>0.262431398040132</v>
      </c>
      <c r="I12" s="35" t="n">
        <v>2925.71</v>
      </c>
      <c r="J12" s="37" t="n">
        <f aca="false">I12/$C12</f>
        <v>0.349591883311248</v>
      </c>
      <c r="K12" s="35" t="n">
        <v>4794.23</v>
      </c>
      <c r="L12" s="37" t="n">
        <f aca="false">K12/$C12</f>
        <v>0.572860568794338</v>
      </c>
      <c r="M12" s="35" t="n">
        <f aca="false">C12+E12</f>
        <v>12292.89</v>
      </c>
      <c r="N12" s="35" t="n">
        <f aca="false">C12+E12+G12</f>
        <v>14489.16</v>
      </c>
      <c r="O12" s="35" t="n">
        <f aca="false">C12+E12+I12</f>
        <v>15218.6</v>
      </c>
      <c r="P12" s="35" t="n">
        <f aca="false">C12+E12+K12</f>
        <v>17087.12</v>
      </c>
      <c r="Q12" s="16" t="n">
        <f aca="false">(M12-M13)/M13</f>
        <v>0.029999539164715</v>
      </c>
      <c r="R12" s="16" t="n">
        <f aca="false">(N12-N13)/N13</f>
        <v>0.0299996801057782</v>
      </c>
      <c r="S12" s="16" t="n">
        <f aca="false">(O12-O13)/O13</f>
        <v>0.0299999864639324</v>
      </c>
      <c r="T12" s="16" t="n">
        <f aca="false">(P12-P13)/P13</f>
        <v>0.0299998071062071</v>
      </c>
      <c r="V12" s="1" t="s">
        <v>14</v>
      </c>
      <c r="W12" s="35" t="n">
        <v>8447.54</v>
      </c>
      <c r="X12" s="48" t="n">
        <f aca="false">(W12-W13)/W13</f>
        <v>0.0267569341468752</v>
      </c>
      <c r="Y12" s="35" t="n">
        <v>4153.64</v>
      </c>
      <c r="Z12" s="37" t="n">
        <f aca="false">Y12/$W12</f>
        <v>0.491698174853271</v>
      </c>
      <c r="AA12" s="35" t="n">
        <v>2251.35</v>
      </c>
      <c r="AB12" s="37" t="n">
        <f aca="false">AA12/$W12</f>
        <v>0.266509540055448</v>
      </c>
      <c r="AC12" s="35" t="n">
        <v>2999.08</v>
      </c>
      <c r="AD12" s="37" t="n">
        <f aca="false">AC12/$W12</f>
        <v>0.355024066177846</v>
      </c>
      <c r="AE12" s="35" t="n">
        <v>4914.46</v>
      </c>
      <c r="AF12" s="37" t="n">
        <f aca="false">AE12/$W12</f>
        <v>0.581762264517244</v>
      </c>
      <c r="AG12" s="35" t="n">
        <f aca="false">W12+Y12</f>
        <v>12601.18</v>
      </c>
      <c r="AH12" s="35" t="n">
        <f aca="false">W12+Y12+AA12</f>
        <v>14852.53</v>
      </c>
      <c r="AI12" s="35" t="n">
        <f aca="false">W12+Y12+AC12</f>
        <v>15600.26</v>
      </c>
      <c r="AJ12" s="35" t="n">
        <f aca="false">W12+Y12+AE12</f>
        <v>17515.64</v>
      </c>
      <c r="AK12" s="16" t="n">
        <f aca="false">(AG12-AG13)/AG13</f>
        <v>0.0299996076559405</v>
      </c>
      <c r="AL12" s="16" t="n">
        <f aca="false">(AH12-AH13)/AH13</f>
        <v>0.0300001456317749</v>
      </c>
      <c r="AM12" s="16" t="n">
        <f aca="false">(AI12-AI13)/AI13</f>
        <v>0.0299995576357679</v>
      </c>
      <c r="AN12" s="16" t="n">
        <f aca="false">(AJ12-AJ13)/AJ13</f>
        <v>0.0299997412598762</v>
      </c>
    </row>
    <row r="13" customFormat="false" ht="15.75" hidden="false" customHeight="false" outlineLevel="0" collapsed="false">
      <c r="B13" s="49" t="s">
        <v>15</v>
      </c>
      <c r="C13" s="38" t="n">
        <v>8125.18</v>
      </c>
      <c r="D13" s="50" t="n">
        <f aca="false">(C13-C14)/C14</f>
        <v>0.0609001979432702</v>
      </c>
      <c r="E13" s="38" t="n">
        <v>3809.67</v>
      </c>
      <c r="F13" s="40" t="n">
        <f aca="false">E13/$C13</f>
        <v>0.468872074218663</v>
      </c>
      <c r="G13" s="38" t="n">
        <v>2132.3</v>
      </c>
      <c r="H13" s="40" t="n">
        <f aca="false">G13/$C13</f>
        <v>0.262431109218504</v>
      </c>
      <c r="I13" s="38" t="n">
        <v>2840.49</v>
      </c>
      <c r="J13" s="40" t="n">
        <f aca="false">I13/$C13</f>
        <v>0.349591024444997</v>
      </c>
      <c r="K13" s="38" t="n">
        <v>4654.59</v>
      </c>
      <c r="L13" s="40" t="n">
        <f aca="false">K13/$C13</f>
        <v>0.572859924333984</v>
      </c>
      <c r="M13" s="38" t="n">
        <f aca="false">C13+E13</f>
        <v>11934.85</v>
      </c>
      <c r="N13" s="38" t="n">
        <f aca="false">C13+E13+G13</f>
        <v>14067.15</v>
      </c>
      <c r="O13" s="38" t="n">
        <f aca="false">C13+E13+I13</f>
        <v>14775.34</v>
      </c>
      <c r="P13" s="38" t="n">
        <f aca="false">C13+E13+K13</f>
        <v>16589.44</v>
      </c>
      <c r="Q13" s="16" t="n">
        <f aca="false">(M13-M14)/M14</f>
        <v>0.0609000741350467</v>
      </c>
      <c r="R13" s="16" t="n">
        <f aca="false">(N13-N14)/N14</f>
        <v>0.0608998434346635</v>
      </c>
      <c r="S13" s="16" t="n">
        <f aca="false">(O13-O14)/O14</f>
        <v>0.0608996221776411</v>
      </c>
      <c r="T13" s="16" t="n">
        <f aca="false">(P13-P14)/P14</f>
        <v>0.0608998832267283</v>
      </c>
      <c r="V13" s="49" t="s">
        <v>15</v>
      </c>
      <c r="W13" s="38" t="n">
        <v>8227.4</v>
      </c>
      <c r="X13" s="50" t="n">
        <f aca="false">(W13-W14)/W14</f>
        <v>0.0266719576323427</v>
      </c>
      <c r="Y13" s="38" t="n">
        <v>4006.76</v>
      </c>
      <c r="Z13" s="40" t="n">
        <f aca="false">Y13/$W13</f>
        <v>0.487001969030313</v>
      </c>
      <c r="AA13" s="38" t="n">
        <v>2185.77</v>
      </c>
      <c r="AB13" s="40" t="n">
        <f aca="false">AA13/$W13</f>
        <v>0.265669591851618</v>
      </c>
      <c r="AC13" s="38" t="n">
        <v>2911.73</v>
      </c>
      <c r="AD13" s="40" t="n">
        <f aca="false">AC13/$W13</f>
        <v>0.353906458905608</v>
      </c>
      <c r="AE13" s="38" t="n">
        <v>4771.32</v>
      </c>
      <c r="AF13" s="40" t="n">
        <f aca="false">AE13/$W13</f>
        <v>0.579930476213628</v>
      </c>
      <c r="AG13" s="38" t="n">
        <f aca="false">W13+Y13</f>
        <v>12234.16</v>
      </c>
      <c r="AH13" s="38" t="n">
        <f aca="false">W13+Y13+AA13</f>
        <v>14419.93</v>
      </c>
      <c r="AI13" s="38" t="n">
        <f aca="false">W13+Y13+AC13</f>
        <v>15145.89</v>
      </c>
      <c r="AJ13" s="38" t="n">
        <f aca="false">W13+Y13+AE13</f>
        <v>17005.48</v>
      </c>
      <c r="AK13" s="16" t="n">
        <f aca="false">(AG13-AG14)/AG14</f>
        <v>0.0557556657456037</v>
      </c>
      <c r="AL13" s="16" t="n">
        <f aca="false">(AH13-AH14)/AH14</f>
        <v>0.0557554325543256</v>
      </c>
      <c r="AM13" s="16" t="n">
        <f aca="false">(AI13-AI14)/AI14</f>
        <v>0.055755533590501</v>
      </c>
      <c r="AN13" s="16" t="n">
        <f aca="false">(AJ13-AJ14)/AJ14</f>
        <v>0.0557557395979488</v>
      </c>
    </row>
    <row r="14" customFormat="false" ht="15" hidden="false" customHeight="false" outlineLevel="0" collapsed="false">
      <c r="B14" s="1" t="s">
        <v>16</v>
      </c>
      <c r="C14" s="35" t="n">
        <v>7658.76</v>
      </c>
      <c r="D14" s="48" t="n">
        <f aca="false">(C14-C15)/C15</f>
        <v>0.0299999058594429</v>
      </c>
      <c r="E14" s="35" t="n">
        <v>3590.98</v>
      </c>
      <c r="F14" s="37" t="n">
        <f aca="false">E14/$C14</f>
        <v>0.468872245637675</v>
      </c>
      <c r="G14" s="35" t="n">
        <v>2009.9</v>
      </c>
      <c r="H14" s="37" t="n">
        <f aca="false">G14/$C14</f>
        <v>0.262431516329014</v>
      </c>
      <c r="I14" s="35" t="n">
        <v>2677.44</v>
      </c>
      <c r="J14" s="37" t="n">
        <f aca="false">I14/$C14</f>
        <v>0.349591839932313</v>
      </c>
      <c r="K14" s="35" t="n">
        <v>4387.4</v>
      </c>
      <c r="L14" s="37" t="n">
        <f aca="false">K14/$C14</f>
        <v>0.572860358595908</v>
      </c>
      <c r="M14" s="35" t="n">
        <f aca="false">C14+E14</f>
        <v>11249.74</v>
      </c>
      <c r="N14" s="35" t="n">
        <f aca="false">C14+E14+G14</f>
        <v>13259.64</v>
      </c>
      <c r="O14" s="35" t="n">
        <f aca="false">C14+E14+I14</f>
        <v>13927.18</v>
      </c>
      <c r="P14" s="35" t="n">
        <f aca="false">C14+E14+K14</f>
        <v>15637.14</v>
      </c>
      <c r="Q14" s="16" t="n">
        <f aca="false">(M14-M15)/M15</f>
        <v>0.0299997802616351</v>
      </c>
      <c r="R14" s="16" t="n">
        <f aca="false">(N14-N15)/N15</f>
        <v>0.0300005515235644</v>
      </c>
      <c r="S14" s="16" t="n">
        <f aca="false">(O14-O15)/O15</f>
        <v>0.0300003032201239</v>
      </c>
      <c r="T14" s="16" t="n">
        <f aca="false">(P14-P15)/P15</f>
        <v>0.0299999538918263</v>
      </c>
      <c r="V14" s="1" t="s">
        <v>16</v>
      </c>
      <c r="W14" s="35" t="n">
        <v>8013.66</v>
      </c>
      <c r="X14" s="48" t="n">
        <f aca="false">(W14-W15)/W15</f>
        <v>0.0540600263591953</v>
      </c>
      <c r="Y14" s="35" t="n">
        <v>3574.4</v>
      </c>
      <c r="Z14" s="37" t="n">
        <f aca="false">Y14/$W14</f>
        <v>0.446038389450014</v>
      </c>
      <c r="AA14" s="35" t="n">
        <v>2070.34</v>
      </c>
      <c r="AB14" s="37" t="n">
        <f aca="false">AA14/$W14</f>
        <v>0.258351365044187</v>
      </c>
      <c r="AC14" s="35" t="n">
        <v>2757.96</v>
      </c>
      <c r="AD14" s="37" t="n">
        <f aca="false">AC14/$W14</f>
        <v>0.344157351322617</v>
      </c>
      <c r="AE14" s="35" t="n">
        <v>4519.34</v>
      </c>
      <c r="AF14" s="37" t="n">
        <f aca="false">AE14/$W14</f>
        <v>0.563954547609956</v>
      </c>
      <c r="AG14" s="35" t="n">
        <f aca="false">W14+Y14</f>
        <v>11588.06</v>
      </c>
      <c r="AH14" s="35" t="n">
        <f aca="false">W14+Y14+AA14</f>
        <v>13658.4</v>
      </c>
      <c r="AI14" s="35" t="n">
        <f aca="false">W14+Y14+AC14</f>
        <v>14346.02</v>
      </c>
      <c r="AJ14" s="35" t="n">
        <f aca="false">W14+Y14+AE14</f>
        <v>16107.4</v>
      </c>
      <c r="AK14" s="16" t="n">
        <f aca="false">(AG14-AG15)/AG15</f>
        <v>0.0300003377615651</v>
      </c>
      <c r="AL14" s="16" t="n">
        <f aca="false">(AH14-AH15)/AH15</f>
        <v>0.030000196069855</v>
      </c>
      <c r="AM14" s="16" t="n">
        <f aca="false">(AI14-AI15)/AI15</f>
        <v>0.0300003518050109</v>
      </c>
      <c r="AN14" s="16" t="n">
        <f aca="false">(AJ14-AJ15)/AJ15</f>
        <v>0.0300001598644349</v>
      </c>
    </row>
    <row r="15" customFormat="false" ht="15" hidden="false" customHeight="false" outlineLevel="0" collapsed="false">
      <c r="B15" s="1" t="s">
        <v>17</v>
      </c>
      <c r="C15" s="35" t="n">
        <v>7435.69</v>
      </c>
      <c r="D15" s="48" t="n">
        <f aca="false">(C15-C16)/C16</f>
        <v>0.0299995013242611</v>
      </c>
      <c r="E15" s="35" t="n">
        <v>3486.39</v>
      </c>
      <c r="F15" s="37" t="n">
        <f aca="false">E15/$C15</f>
        <v>0.468872424751435</v>
      </c>
      <c r="G15" s="35" t="n">
        <v>1951.35</v>
      </c>
      <c r="H15" s="37" t="n">
        <f aca="false">G15/$C15</f>
        <v>0.26243025193358</v>
      </c>
      <c r="I15" s="35" t="n">
        <v>2599.45</v>
      </c>
      <c r="J15" s="37" t="n">
        <f aca="false">I15/$C15</f>
        <v>0.34959095927883</v>
      </c>
      <c r="K15" s="35" t="n">
        <v>4259.61</v>
      </c>
      <c r="L15" s="37" t="n">
        <f aca="false">K15/$C15</f>
        <v>0.572860084269247</v>
      </c>
      <c r="M15" s="35" t="n">
        <f aca="false">C15+E15</f>
        <v>10922.08</v>
      </c>
      <c r="N15" s="35" t="n">
        <f aca="false">C15+E15+G15</f>
        <v>12873.43</v>
      </c>
      <c r="O15" s="35" t="n">
        <f aca="false">C15+E15+I15</f>
        <v>13521.53</v>
      </c>
      <c r="P15" s="35" t="n">
        <f aca="false">C15+E15+K15</f>
        <v>15181.69</v>
      </c>
      <c r="Q15" s="16" t="n">
        <f aca="false">(M15-M16)/M16</f>
        <v>0.0300001131652704</v>
      </c>
      <c r="R15" s="16" t="n">
        <f aca="false">(N15-N16)/N16</f>
        <v>0.0299996479571917</v>
      </c>
      <c r="S15" s="16" t="n">
        <f aca="false">(O15-O16)/O16</f>
        <v>0.0299999238251941</v>
      </c>
      <c r="T15" s="16" t="n">
        <f aca="false">(P15-P16)/P16</f>
        <v>0.0299996404222393</v>
      </c>
      <c r="V15" s="1" t="s">
        <v>17</v>
      </c>
      <c r="W15" s="35" t="n">
        <v>7602.66</v>
      </c>
      <c r="X15" s="48" t="n">
        <f aca="false">(W15-W16)/W16</f>
        <v>0.026690002187705</v>
      </c>
      <c r="Y15" s="35" t="n">
        <v>3647.88</v>
      </c>
      <c r="Z15" s="37" t="n">
        <f aca="false">Y15/$W15</f>
        <v>0.479816274830125</v>
      </c>
      <c r="AA15" s="35" t="n">
        <v>2010.04</v>
      </c>
      <c r="AB15" s="37" t="n">
        <f aca="false">AA15/$W15</f>
        <v>0.264386412124178</v>
      </c>
      <c r="AC15" s="35" t="n">
        <v>2677.63</v>
      </c>
      <c r="AD15" s="37" t="n">
        <f aca="false">AC15/$W15</f>
        <v>0.352196468078278</v>
      </c>
      <c r="AE15" s="35" t="n">
        <v>4387.71</v>
      </c>
      <c r="AF15" s="37" t="n">
        <f aca="false">AE15/$W15</f>
        <v>0.577128268264002</v>
      </c>
      <c r="AG15" s="35" t="n">
        <f aca="false">W15+Y15</f>
        <v>11250.54</v>
      </c>
      <c r="AH15" s="35" t="n">
        <f aca="false">W15+Y15+AA15</f>
        <v>13260.58</v>
      </c>
      <c r="AI15" s="35" t="n">
        <f aca="false">W15+Y15+AC15</f>
        <v>13928.17</v>
      </c>
      <c r="AJ15" s="35" t="n">
        <f aca="false">W15+Y15+AE15</f>
        <v>15638.25</v>
      </c>
      <c r="AK15" s="16" t="n">
        <f aca="false">(AG15-AG16)/AG16</f>
        <v>0.0300004119803898</v>
      </c>
      <c r="AL15" s="16" t="n">
        <f aca="false">(AH15-AH16)/AH16</f>
        <v>0.0300007612040696</v>
      </c>
      <c r="AM15" s="16" t="n">
        <f aca="false">(AI15-AI16)/AI16</f>
        <v>0.0300003919396503</v>
      </c>
      <c r="AN15" s="16" t="n">
        <f aca="false">(AJ15-AJ16)/AJ16</f>
        <v>0.0300004742220782</v>
      </c>
    </row>
    <row r="16" customFormat="false" ht="15" hidden="false" customHeight="false" outlineLevel="0" collapsed="false">
      <c r="B16" s="1" t="s">
        <v>18</v>
      </c>
      <c r="C16" s="35" t="n">
        <v>7219.12</v>
      </c>
      <c r="D16" s="48" t="n">
        <f aca="false">(C16-C17)/C17</f>
        <v>0.0300006420454139</v>
      </c>
      <c r="E16" s="35" t="n">
        <v>3384.84</v>
      </c>
      <c r="F16" s="37" t="n">
        <f aca="false">E16/$C16</f>
        <v>0.46887155221135</v>
      </c>
      <c r="G16" s="35" t="n">
        <v>1894.52</v>
      </c>
      <c r="H16" s="37" t="n">
        <f aca="false">G16/$C16</f>
        <v>0.262430878001751</v>
      </c>
      <c r="I16" s="35" t="n">
        <v>2523.74</v>
      </c>
      <c r="J16" s="37" t="n">
        <f aca="false">I16/$C16</f>
        <v>0.349591085894126</v>
      </c>
      <c r="K16" s="35" t="n">
        <v>4135.55</v>
      </c>
      <c r="L16" s="37" t="n">
        <f aca="false">K16/$C16</f>
        <v>0.572860681080243</v>
      </c>
      <c r="M16" s="35" t="n">
        <f aca="false">C16+E16</f>
        <v>10603.96</v>
      </c>
      <c r="N16" s="35" t="n">
        <f aca="false">C16+E16+G16</f>
        <v>12498.48</v>
      </c>
      <c r="O16" s="35" t="n">
        <f aca="false">C16+E16+I16</f>
        <v>13127.7</v>
      </c>
      <c r="P16" s="35" t="n">
        <f aca="false">C16+E16+K16</f>
        <v>14739.51</v>
      </c>
      <c r="Q16" s="16" t="n">
        <f aca="false">(M16-M17)/M17</f>
        <v>0.0299996794594714</v>
      </c>
      <c r="R16" s="16" t="n">
        <f aca="false">(N16-N17)/N17</f>
        <v>0.029999711565007</v>
      </c>
      <c r="S16" s="16" t="n">
        <f aca="false">(O16-O17)/O17</f>
        <v>0.0299991761701325</v>
      </c>
      <c r="T16" s="16" t="n">
        <f aca="false">(P16-P17)/P17</f>
        <v>0.030000279520901</v>
      </c>
      <c r="V16" s="1" t="s">
        <v>18</v>
      </c>
      <c r="W16" s="35" t="n">
        <v>7405.02</v>
      </c>
      <c r="X16" s="48" t="n">
        <f aca="false">(W16-W17)/W17</f>
        <v>0.026614261650758</v>
      </c>
      <c r="Y16" s="35" t="n">
        <v>3517.83</v>
      </c>
      <c r="Z16" s="37" t="n">
        <f aca="false">Y16/$W16</f>
        <v>0.475060161890177</v>
      </c>
      <c r="AA16" s="35" t="n">
        <v>1951.49</v>
      </c>
      <c r="AB16" s="37" t="n">
        <f aca="false">AA16/$W16</f>
        <v>0.26353608768106</v>
      </c>
      <c r="AC16" s="35" t="n">
        <v>2599.64</v>
      </c>
      <c r="AD16" s="37" t="n">
        <f aca="false">AC16/$W16</f>
        <v>0.351064548103854</v>
      </c>
      <c r="AE16" s="35" t="n">
        <v>4259.91</v>
      </c>
      <c r="AF16" s="37" t="n">
        <f aca="false">AE16/$W16</f>
        <v>0.575273260571882</v>
      </c>
      <c r="AG16" s="35" t="n">
        <f aca="false">W16+Y16</f>
        <v>10922.85</v>
      </c>
      <c r="AH16" s="35" t="n">
        <f aca="false">W16+Y16+AA16</f>
        <v>12874.34</v>
      </c>
      <c r="AI16" s="35" t="n">
        <f aca="false">W16+Y16+AC16</f>
        <v>13522.49</v>
      </c>
      <c r="AJ16" s="35" t="n">
        <f aca="false">W16+Y16+AE16</f>
        <v>15182.76</v>
      </c>
      <c r="AK16" s="16" t="n">
        <f aca="false">(AG16-AG17)/AG17</f>
        <v>0.029999877412961</v>
      </c>
      <c r="AL16" s="16" t="n">
        <f aca="false">(AH16-AH17)/AH17</f>
        <v>0.0299999359967231</v>
      </c>
      <c r="AM16" s="16" t="n">
        <f aca="false">(AI16-AI17)/AI17</f>
        <v>0.0300000837863509</v>
      </c>
      <c r="AN16" s="16" t="n">
        <f aca="false">(AJ16-AJ17)/AJ17</f>
        <v>0.0299995590395203</v>
      </c>
    </row>
    <row r="17" customFormat="false" ht="15" hidden="false" customHeight="false" outlineLevel="0" collapsed="false">
      <c r="B17" s="1" t="s">
        <v>13</v>
      </c>
      <c r="C17" s="35" t="n">
        <v>7008.85</v>
      </c>
      <c r="D17" s="48" t="n">
        <f aca="false">(C17-C18)/C18</f>
        <v>0.0299998089558556</v>
      </c>
      <c r="E17" s="35" t="n">
        <v>3286.26</v>
      </c>
      <c r="F17" s="37" t="n">
        <f aca="false">E17/$C17</f>
        <v>0.468872924944891</v>
      </c>
      <c r="G17" s="35" t="n">
        <v>1839.34</v>
      </c>
      <c r="H17" s="37" t="n">
        <f aca="false">G17/$C17</f>
        <v>0.262431069290968</v>
      </c>
      <c r="I17" s="35" t="n">
        <v>2450.24</v>
      </c>
      <c r="J17" s="37" t="n">
        <f aca="false">I17/$C17</f>
        <v>0.349592301162102</v>
      </c>
      <c r="K17" s="35" t="n">
        <v>4015.09</v>
      </c>
      <c r="L17" s="37" t="n">
        <f aca="false">K17/$C17</f>
        <v>0.572860026965907</v>
      </c>
      <c r="M17" s="35" t="n">
        <f aca="false">C17+E17</f>
        <v>10295.11</v>
      </c>
      <c r="N17" s="35" t="n">
        <f aca="false">C17+E17+G17</f>
        <v>12134.45</v>
      </c>
      <c r="O17" s="35" t="n">
        <f aca="false">C17+E17+I17</f>
        <v>12745.35</v>
      </c>
      <c r="P17" s="35" t="n">
        <f aca="false">C17+E17+K17</f>
        <v>14310.2</v>
      </c>
      <c r="Q17" s="16" t="n">
        <f aca="false">(M17-M18)/M18</f>
        <v>0.0300002501188065</v>
      </c>
      <c r="R17" s="16" t="n">
        <f aca="false">(N17-N18)/N18</f>
        <v>0.0299999490706238</v>
      </c>
      <c r="S17" s="16" t="n">
        <f aca="false">(O17-O18)/O18</f>
        <v>0.0300005172084966</v>
      </c>
      <c r="T17" s="16" t="n">
        <f aca="false">(P17-P18)/P18</f>
        <v>0.0299998560467561</v>
      </c>
      <c r="V17" s="1" t="s">
        <v>13</v>
      </c>
      <c r="W17" s="35" t="n">
        <v>7213.05</v>
      </c>
      <c r="X17" s="48" t="n">
        <f aca="false">(W17-W18)/W18</f>
        <v>0.0266839179114038</v>
      </c>
      <c r="Y17" s="35" t="n">
        <v>3391.66</v>
      </c>
      <c r="Z17" s="37" t="n">
        <f aca="false">Y17/$W17</f>
        <v>0.470211630308954</v>
      </c>
      <c r="AA17" s="35" t="n">
        <v>1894.65</v>
      </c>
      <c r="AB17" s="37" t="n">
        <f aca="false">AA17/$W17</f>
        <v>0.262669744421569</v>
      </c>
      <c r="AC17" s="35" t="n">
        <v>2523.92</v>
      </c>
      <c r="AD17" s="37" t="n">
        <f aca="false">AC17/$W17</f>
        <v>0.349910232148675</v>
      </c>
      <c r="AE17" s="35" t="n">
        <v>4135.84</v>
      </c>
      <c r="AF17" s="37" t="n">
        <f aca="false">AE17/$W17</f>
        <v>0.573382965597078</v>
      </c>
      <c r="AG17" s="35" t="n">
        <f aca="false">W17+Y17</f>
        <v>10604.71</v>
      </c>
      <c r="AH17" s="35" t="n">
        <f aca="false">W17+Y17+AA17</f>
        <v>12499.36</v>
      </c>
      <c r="AI17" s="35" t="n">
        <f aca="false">W17+Y17+AC17</f>
        <v>13128.63</v>
      </c>
      <c r="AJ17" s="35" t="n">
        <f aca="false">W17+Y17+AE17</f>
        <v>14740.55</v>
      </c>
      <c r="AK17" s="16" t="n">
        <f aca="false">(AG17-AG18)/AG18</f>
        <v>0.0300004953461741</v>
      </c>
      <c r="AL17" s="16" t="n">
        <f aca="false">(AH17-AH18)/AH18</f>
        <v>0.0300000824042256</v>
      </c>
      <c r="AM17" s="16" t="n">
        <f aca="false">(AI17-AI18)/AI18</f>
        <v>0.030000219672625</v>
      </c>
      <c r="AN17" s="16" t="n">
        <f aca="false">(AJ17-AJ18)/AJ18</f>
        <v>0.0300002585385862</v>
      </c>
    </row>
    <row r="18" customFormat="false" ht="15" hidden="false" customHeight="false" outlineLevel="0" collapsed="false">
      <c r="B18" s="1" t="s">
        <v>14</v>
      </c>
      <c r="C18" s="35" t="n">
        <v>6804.71</v>
      </c>
      <c r="D18" s="48" t="n">
        <f aca="false">(C18-C19)/C19</f>
        <v>0.0300007114194938</v>
      </c>
      <c r="E18" s="35" t="n">
        <v>3190.54</v>
      </c>
      <c r="F18" s="37" t="n">
        <f aca="false">E18/$C18</f>
        <v>0.468872295806875</v>
      </c>
      <c r="G18" s="35" t="n">
        <v>1785.77</v>
      </c>
      <c r="H18" s="37" t="n">
        <f aca="false">G18/$C18</f>
        <v>0.262431462913188</v>
      </c>
      <c r="I18" s="35" t="n">
        <v>2378.87</v>
      </c>
      <c r="J18" s="37" t="n">
        <f aca="false">I18/$C18</f>
        <v>0.349591679880553</v>
      </c>
      <c r="K18" s="35" t="n">
        <v>3898.15</v>
      </c>
      <c r="L18" s="37" t="n">
        <f aca="false">K18/$C18</f>
        <v>0.572860562757267</v>
      </c>
      <c r="M18" s="35" t="n">
        <f aca="false">C18+E18</f>
        <v>9995.25</v>
      </c>
      <c r="N18" s="35" t="n">
        <f aca="false">C18+E18+G18</f>
        <v>11781.02</v>
      </c>
      <c r="O18" s="35" t="n">
        <f aca="false">C18+E18+I18</f>
        <v>12374.12</v>
      </c>
      <c r="P18" s="35" t="n">
        <f aca="false">C18+E18+K18</f>
        <v>13893.4</v>
      </c>
      <c r="Q18" s="16" t="n">
        <f aca="false">(M18-M19)/M19</f>
        <v>0.030000659513691</v>
      </c>
      <c r="R18" s="16" t="n">
        <f aca="false">(N18-N19)/N19</f>
        <v>0.030001215261233</v>
      </c>
      <c r="S18" s="16" t="n">
        <f aca="false">(O18-O19)/O19</f>
        <v>0.0300007491447263</v>
      </c>
      <c r="T18" s="16" t="n">
        <f aca="false">(P18-P19)/P19</f>
        <v>0.0300006005013073</v>
      </c>
      <c r="V18" s="1" t="s">
        <v>14</v>
      </c>
      <c r="W18" s="35" t="n">
        <v>7025.58</v>
      </c>
      <c r="X18" s="48" t="n">
        <f aca="false">(W18-W19)/W19</f>
        <v>0.0267653059434939</v>
      </c>
      <c r="Y18" s="35" t="n">
        <v>3270.25</v>
      </c>
      <c r="Z18" s="37" t="n">
        <f aca="false">Y18/$W18</f>
        <v>0.465477583345432</v>
      </c>
      <c r="AA18" s="35" t="n">
        <v>1839.47</v>
      </c>
      <c r="AB18" s="37" t="n">
        <f aca="false">AA18/$W18</f>
        <v>0.261824646506054</v>
      </c>
      <c r="AC18" s="35" t="n">
        <v>2450.41</v>
      </c>
      <c r="AD18" s="37" t="n">
        <f aca="false">AC18/$W18</f>
        <v>0.34878401498524</v>
      </c>
      <c r="AE18" s="35" t="n">
        <v>4015.38</v>
      </c>
      <c r="AF18" s="37" t="n">
        <f aca="false">AE18/$W18</f>
        <v>0.571537154227836</v>
      </c>
      <c r="AG18" s="35" t="n">
        <f aca="false">W18+Y18</f>
        <v>10295.83</v>
      </c>
      <c r="AH18" s="35" t="n">
        <f aca="false">W18+Y18+AA18</f>
        <v>12135.3</v>
      </c>
      <c r="AI18" s="35" t="n">
        <f aca="false">W18+Y18+AC18</f>
        <v>12746.24</v>
      </c>
      <c r="AJ18" s="35" t="n">
        <f aca="false">W18+Y18+AE18</f>
        <v>14311.21</v>
      </c>
      <c r="AK18" s="16" t="n">
        <f aca="false">(AG18-AG19)/AG19</f>
        <v>0.0299991196443364</v>
      </c>
      <c r="AL18" s="16" t="n">
        <f aca="false">(AH18-AH19)/AH19</f>
        <v>0.0299995331802731</v>
      </c>
      <c r="AM18" s="16" t="n">
        <f aca="false">(AI18-AI19)/AI19</f>
        <v>0.0299991919191919</v>
      </c>
      <c r="AN18" s="16" t="n">
        <f aca="false">(AJ18-AJ19)/AJ19</f>
        <v>0.0299998992398365</v>
      </c>
    </row>
    <row r="19" customFormat="false" ht="15.75" hidden="false" customHeight="false" outlineLevel="0" collapsed="false">
      <c r="B19" s="49" t="s">
        <v>15</v>
      </c>
      <c r="C19" s="38" t="n">
        <v>6606.51</v>
      </c>
      <c r="D19" s="50" t="n">
        <f aca="false">(C19-C20)/C20</f>
        <v>0.0200993153540426</v>
      </c>
      <c r="E19" s="38" t="n">
        <v>3097.61</v>
      </c>
      <c r="F19" s="40" t="n">
        <f aca="false">E19/$C19</f>
        <v>0.468872369829153</v>
      </c>
      <c r="G19" s="38" t="n">
        <v>1733.75</v>
      </c>
      <c r="H19" s="40" t="n">
        <f aca="false">G19/$C19</f>
        <v>0.262430541995698</v>
      </c>
      <c r="I19" s="38" t="n">
        <v>2309.58</v>
      </c>
      <c r="J19" s="40" t="n">
        <f aca="false">I19/$C19</f>
        <v>0.349591539254463</v>
      </c>
      <c r="K19" s="38" t="n">
        <v>3784.61</v>
      </c>
      <c r="L19" s="40" t="n">
        <f aca="false">K19/$C19</f>
        <v>0.572860708604089</v>
      </c>
      <c r="M19" s="38" t="n">
        <f aca="false">C19+E19</f>
        <v>9704.12</v>
      </c>
      <c r="N19" s="38" t="n">
        <f aca="false">C19+E19+G19</f>
        <v>11437.87</v>
      </c>
      <c r="O19" s="38" t="n">
        <f aca="false">C19+E19+I19</f>
        <v>12013.7</v>
      </c>
      <c r="P19" s="38" t="n">
        <f aca="false">C19+E19+K19</f>
        <v>13488.73</v>
      </c>
      <c r="Q19" s="16" t="n">
        <f aca="false">(M19-M20)/M20</f>
        <v>0.0200989811750757</v>
      </c>
      <c r="R19" s="16" t="n">
        <f aca="false">(N19-N20)/N20</f>
        <v>0.0200989787300079</v>
      </c>
      <c r="S19" s="16" t="n">
        <f aca="false">(O19-O20)/O20</f>
        <v>0.0200993632498627</v>
      </c>
      <c r="T19" s="16" t="n">
        <f aca="false">(P19-P20)/P20</f>
        <v>0.0200991306031329</v>
      </c>
      <c r="V19" s="49" t="s">
        <v>15</v>
      </c>
      <c r="W19" s="38" t="n">
        <v>6842.44</v>
      </c>
      <c r="X19" s="50" t="n">
        <f aca="false">(W19-W20)/W20</f>
        <v>0.0320422322775263</v>
      </c>
      <c r="Y19" s="38" t="n">
        <v>3153.52</v>
      </c>
      <c r="Z19" s="40" t="n">
        <f aca="false">Y19/$W19</f>
        <v>0.460876529425176</v>
      </c>
      <c r="AA19" s="38" t="n">
        <v>1785.89</v>
      </c>
      <c r="AB19" s="40" t="n">
        <f aca="false">AA19/$W19</f>
        <v>0.261001923290522</v>
      </c>
      <c r="AC19" s="38" t="n">
        <v>2379.04</v>
      </c>
      <c r="AD19" s="40" t="n">
        <f aca="false">AC19/$W19</f>
        <v>0.34768883614617</v>
      </c>
      <c r="AE19" s="38" t="n">
        <v>3898.42</v>
      </c>
      <c r="AF19" s="40" t="n">
        <f aca="false">AE19/$W19</f>
        <v>0.569741203430355</v>
      </c>
      <c r="AG19" s="38" t="n">
        <f aca="false">W19+Y19</f>
        <v>9995.96</v>
      </c>
      <c r="AH19" s="38" t="n">
        <f aca="false">W19+Y19+AA19</f>
        <v>11781.85</v>
      </c>
      <c r="AI19" s="38" t="n">
        <f aca="false">W19+Y19+AC19</f>
        <v>12375</v>
      </c>
      <c r="AJ19" s="38" t="n">
        <f aca="false">W19+Y19+AE19</f>
        <v>13894.38</v>
      </c>
      <c r="AK19" s="16" t="n">
        <f aca="false">(AG19-AG20)/AG20</f>
        <v>0.0302245766642273</v>
      </c>
      <c r="AL19" s="16" t="n">
        <f aca="false">(AH19-AH20)/AH20</f>
        <v>0.0302242003462687</v>
      </c>
      <c r="AM19" s="16" t="n">
        <f aca="false">(AI19-AI20)/AI20</f>
        <v>0.0302249261984325</v>
      </c>
      <c r="AN19" s="16" t="n">
        <f aca="false">(AJ19-AJ20)/AJ20</f>
        <v>0.0302244795818117</v>
      </c>
    </row>
    <row r="20" customFormat="false" ht="15" hidden="false" customHeight="false" outlineLevel="0" collapsed="false">
      <c r="B20" s="1" t="s">
        <v>17</v>
      </c>
      <c r="C20" s="35" t="n">
        <v>6476.34</v>
      </c>
      <c r="D20" s="48" t="n">
        <f aca="false">(C20-C21)/C21</f>
        <v>0.00999965690509681</v>
      </c>
      <c r="E20" s="35" t="n">
        <v>3036.58</v>
      </c>
      <c r="F20" s="37" t="n">
        <f aca="false">E20/$C20</f>
        <v>0.468872851023881</v>
      </c>
      <c r="G20" s="35" t="n">
        <v>1699.59</v>
      </c>
      <c r="H20" s="37" t="n">
        <f aca="false">G20/$C20</f>
        <v>0.262430632116288</v>
      </c>
      <c r="I20" s="35" t="n">
        <v>2264.07</v>
      </c>
      <c r="J20" s="37" t="n">
        <f aca="false">I20/$C20</f>
        <v>0.349590972679013</v>
      </c>
      <c r="K20" s="35" t="n">
        <v>3710.04</v>
      </c>
      <c r="L20" s="37" t="n">
        <f aca="false">K20/$C20</f>
        <v>0.572860597189153</v>
      </c>
      <c r="M20" s="35" t="n">
        <f aca="false">C20+E20</f>
        <v>9512.92</v>
      </c>
      <c r="N20" s="35" t="n">
        <f aca="false">C20+E20+G20</f>
        <v>11212.51</v>
      </c>
      <c r="O20" s="35" t="n">
        <f aca="false">C20+E20+I20</f>
        <v>11776.99</v>
      </c>
      <c r="P20" s="35" t="n">
        <f aca="false">C20+E20+K20</f>
        <v>13222.96</v>
      </c>
      <c r="Q20" s="16" t="n">
        <f aca="false">(M20-M21)/M21</f>
        <v>0.0100002866628516</v>
      </c>
      <c r="R20" s="16" t="n">
        <f aca="false">(N20-N21)/N21</f>
        <v>0.0100004593977926</v>
      </c>
      <c r="S20" s="16" t="n">
        <f aca="false">(O20-O21)/O21</f>
        <v>0.00999966553434322</v>
      </c>
      <c r="T20" s="16" t="n">
        <f aca="false">(P20-P21)/P21</f>
        <v>0.00999996944708388</v>
      </c>
      <c r="V20" s="1" t="s">
        <v>17</v>
      </c>
      <c r="W20" s="35" t="n">
        <v>6630</v>
      </c>
      <c r="X20" s="48" t="n">
        <f aca="false">(W20-W21)/W21</f>
        <v>0.0159346982306187</v>
      </c>
      <c r="Y20" s="35" t="n">
        <v>3072.7</v>
      </c>
      <c r="Z20" s="37" t="n">
        <f aca="false">Y20/$W20</f>
        <v>0.463453996983409</v>
      </c>
      <c r="AA20" s="35" t="n">
        <v>1733.5</v>
      </c>
      <c r="AB20" s="37" t="n">
        <f aca="false">AA20/$W20</f>
        <v>0.261463046757164</v>
      </c>
      <c r="AC20" s="35" t="n">
        <v>2309.24</v>
      </c>
      <c r="AD20" s="37" t="n">
        <f aca="false">AC20/$W20</f>
        <v>0.348301659125189</v>
      </c>
      <c r="AE20" s="35" t="n">
        <v>3784.05</v>
      </c>
      <c r="AF20" s="37" t="n">
        <f aca="false">AE20/$W20</f>
        <v>0.570746606334842</v>
      </c>
      <c r="AG20" s="35" t="n">
        <f aca="false">W20+Y20</f>
        <v>9702.7</v>
      </c>
      <c r="AH20" s="35" t="n">
        <f aca="false">W20+Y20+AA20</f>
        <v>11436.2</v>
      </c>
      <c r="AI20" s="35" t="n">
        <f aca="false">W20+Y20+AC20</f>
        <v>12011.94</v>
      </c>
      <c r="AJ20" s="35" t="n">
        <f aca="false">W20+Y20+AE20</f>
        <v>13486.75</v>
      </c>
      <c r="AK20" s="16" t="n">
        <f aca="false">(AG20-AG21)/AG21</f>
        <v>0.0150010984067873</v>
      </c>
      <c r="AL20" s="16" t="n">
        <f aca="false">(AH20-AH21)/AH21</f>
        <v>0.0150010916662377</v>
      </c>
      <c r="AM20" s="16" t="n">
        <f aca="false">(AI20-AI21)/AI21</f>
        <v>0.015001170316053</v>
      </c>
      <c r="AN20" s="16" t="n">
        <f aca="false">(AJ20-AJ21)/AJ21</f>
        <v>0.0150006434652901</v>
      </c>
    </row>
    <row r="21" customFormat="false" ht="15" hidden="false" customHeight="false" outlineLevel="0" collapsed="false">
      <c r="B21" s="1" t="s">
        <v>18</v>
      </c>
      <c r="C21" s="35" t="n">
        <v>6412.22</v>
      </c>
      <c r="D21" s="48" t="n">
        <f aca="false">(C21-C22)/C22</f>
        <v>0.0100004252819069</v>
      </c>
      <c r="E21" s="35" t="n">
        <v>3006.51</v>
      </c>
      <c r="F21" s="37" t="n">
        <f aca="false">E21/$C21</f>
        <v>0.468871935148825</v>
      </c>
      <c r="G21" s="35" t="n">
        <v>1682.76</v>
      </c>
      <c r="H21" s="37" t="n">
        <f aca="false">G21/$C21</f>
        <v>0.262430172389594</v>
      </c>
      <c r="I21" s="35" t="n">
        <v>2241.66</v>
      </c>
      <c r="J21" s="37" t="n">
        <f aca="false">I21/$C21</f>
        <v>0.349591873017457</v>
      </c>
      <c r="K21" s="35" t="n">
        <v>3673.31</v>
      </c>
      <c r="L21" s="37" t="n">
        <f aca="false">K21/$C21</f>
        <v>0.572860881254854</v>
      </c>
      <c r="M21" s="35" t="n">
        <f aca="false">C21+E21</f>
        <v>9418.73</v>
      </c>
      <c r="N21" s="35" t="n">
        <f aca="false">C21+E21+G21</f>
        <v>11101.49</v>
      </c>
      <c r="O21" s="35" t="n">
        <f aca="false">C21+E21+I21</f>
        <v>11660.39</v>
      </c>
      <c r="P21" s="35" t="n">
        <f aca="false">C21+E21+K21</f>
        <v>13092.04</v>
      </c>
      <c r="Q21" s="16" t="n">
        <f aca="false">(M21-M22)/M22</f>
        <v>0.0100005683359659</v>
      </c>
      <c r="R21" s="16" t="n">
        <f aca="false">(N21-N22)/N22</f>
        <v>0.0100003912088992</v>
      </c>
      <c r="S21" s="16" t="n">
        <f aca="false">(O21-O22)/O22</f>
        <v>0.0100009268137615</v>
      </c>
      <c r="T21" s="16" t="n">
        <f aca="false">(P21-P22)/P22</f>
        <v>0.010000455162273</v>
      </c>
      <c r="V21" s="1" t="s">
        <v>18</v>
      </c>
      <c r="W21" s="35" t="n">
        <v>6526.01</v>
      </c>
      <c r="X21" s="48" t="n">
        <f aca="false">(W21-W22)/W22</f>
        <v>0.0160139495418915</v>
      </c>
      <c r="Y21" s="35" t="n">
        <v>3033.29</v>
      </c>
      <c r="Z21" s="37" t="n">
        <f aca="false">Y21/$W21</f>
        <v>0.464800084584608</v>
      </c>
      <c r="AA21" s="35" t="n">
        <v>1707.88</v>
      </c>
      <c r="AB21" s="37" t="n">
        <f aca="false">AA21/$W21</f>
        <v>0.261703552400318</v>
      </c>
      <c r="AC21" s="35" t="n">
        <v>2275.11</v>
      </c>
      <c r="AD21" s="37" t="n">
        <f aca="false">AC21/$W21</f>
        <v>0.348621899138984</v>
      </c>
      <c r="AE21" s="35" t="n">
        <v>3728.13</v>
      </c>
      <c r="AF21" s="37" t="n">
        <f aca="false">AE21/$W21</f>
        <v>0.571272492686956</v>
      </c>
      <c r="AG21" s="35" t="n">
        <f aca="false">W21+Y21</f>
        <v>9559.3</v>
      </c>
      <c r="AH21" s="35" t="n">
        <f aca="false">W21+Y21+AA21</f>
        <v>11267.18</v>
      </c>
      <c r="AI21" s="35" t="n">
        <f aca="false">W21+Y21+AC21</f>
        <v>11834.41</v>
      </c>
      <c r="AJ21" s="35" t="n">
        <f aca="false">W21+Y21+AE21</f>
        <v>13287.43</v>
      </c>
      <c r="AK21" s="16" t="n">
        <f aca="false">(AG21-AG22)/AG22</f>
        <v>0.0149999522193071</v>
      </c>
      <c r="AL21" s="16" t="n">
        <f aca="false">(AH21-AH22)/AH22</f>
        <v>0.0149999954957676</v>
      </c>
      <c r="AM21" s="16" t="n">
        <f aca="false">(AI21-AI22)/AI22</f>
        <v>0.0149997598528929</v>
      </c>
      <c r="AN21" s="16" t="n">
        <f aca="false">(AJ21-AJ22)/AJ22</f>
        <v>0.0150003131908341</v>
      </c>
    </row>
    <row r="22" customFormat="false" ht="15" hidden="false" customHeight="false" outlineLevel="0" collapsed="false">
      <c r="B22" s="1" t="s">
        <v>13</v>
      </c>
      <c r="C22" s="35" t="n">
        <v>6348.73</v>
      </c>
      <c r="D22" s="48" t="n">
        <f aca="false">(C22-C23)/C23</f>
        <v>0.0100002068130584</v>
      </c>
      <c r="E22" s="35" t="n">
        <v>2976.74</v>
      </c>
      <c r="F22" s="37" t="n">
        <f aca="false">E22/$C22</f>
        <v>0.468871727101326</v>
      </c>
      <c r="G22" s="35" t="n">
        <v>1666.1</v>
      </c>
      <c r="H22" s="37" t="n">
        <f aca="false">G22/$C22</f>
        <v>0.262430438843674</v>
      </c>
      <c r="I22" s="35" t="n">
        <v>2219.46</v>
      </c>
      <c r="J22" s="37" t="n">
        <f aca="false">I22/$C22</f>
        <v>0.349591178078135</v>
      </c>
      <c r="K22" s="35" t="n">
        <v>3636.94</v>
      </c>
      <c r="L22" s="37" t="n">
        <f aca="false">K22/$C22</f>
        <v>0.572861028898693</v>
      </c>
      <c r="M22" s="35" t="n">
        <f aca="false">C22+E22</f>
        <v>9325.47</v>
      </c>
      <c r="N22" s="35" t="n">
        <f aca="false">C22+E22+G22</f>
        <v>10991.57</v>
      </c>
      <c r="O22" s="35" t="n">
        <f aca="false">C22+E22+I22</f>
        <v>11544.93</v>
      </c>
      <c r="P22" s="35" t="n">
        <f aca="false">C22+E22+K22</f>
        <v>12962.41</v>
      </c>
      <c r="Q22" s="16" t="n">
        <f aca="false">(M22-M23)/M23</f>
        <v>0.00999984837227638</v>
      </c>
      <c r="R22" s="16" t="n">
        <f aca="false">(N22-N23)/N23</f>
        <v>0.00999931083595596</v>
      </c>
      <c r="S22" s="16" t="n">
        <f aca="false">(O22-O23)/O23</f>
        <v>0.00999944884927612</v>
      </c>
      <c r="T22" s="16" t="n">
        <f aca="false">(P22-P23)/P23</f>
        <v>0.00999994545767634</v>
      </c>
      <c r="V22" s="1" t="s">
        <v>13</v>
      </c>
      <c r="W22" s="35" t="n">
        <v>6423.15</v>
      </c>
      <c r="X22" s="48" t="n">
        <f aca="false">(W22-W23)/W23</f>
        <v>0.0159418318476012</v>
      </c>
      <c r="Y22" s="35" t="n">
        <v>2994.88</v>
      </c>
      <c r="Z22" s="37" t="n">
        <f aca="false">Y22/$W22</f>
        <v>0.466263437721367</v>
      </c>
      <c r="AA22" s="35" t="n">
        <v>1682.64</v>
      </c>
      <c r="AB22" s="37" t="n">
        <f aca="false">AA22/$W22</f>
        <v>0.261964923752365</v>
      </c>
      <c r="AC22" s="35" t="n">
        <v>2241.49</v>
      </c>
      <c r="AD22" s="37" t="n">
        <f aca="false">AC22/$W22</f>
        <v>0.348970520694675</v>
      </c>
      <c r="AE22" s="35" t="n">
        <v>3673.03</v>
      </c>
      <c r="AF22" s="37" t="n">
        <f aca="false">AE22/$W22</f>
        <v>0.571842476043686</v>
      </c>
      <c r="AG22" s="35" t="n">
        <f aca="false">W22+Y22</f>
        <v>9418.03</v>
      </c>
      <c r="AH22" s="35" t="n">
        <f aca="false">W22+Y22+AA22</f>
        <v>11100.67</v>
      </c>
      <c r="AI22" s="35" t="n">
        <f aca="false">W22+Y22+AC22</f>
        <v>11659.52</v>
      </c>
      <c r="AJ22" s="35" t="n">
        <f aca="false">W22+Y22+AE22</f>
        <v>13091.06</v>
      </c>
      <c r="AK22" s="16" t="n">
        <f aca="false">(AG22-AG23)/AG23</f>
        <v>0.0149997036270659</v>
      </c>
      <c r="AL22" s="16" t="n">
        <f aca="false">(AH22-AH23)/AH23</f>
        <v>0.0150000640051496</v>
      </c>
      <c r="AM22" s="16" t="n">
        <f aca="false">(AI22-AI23)/AI23</f>
        <v>0.0149992774579055</v>
      </c>
      <c r="AN22" s="16" t="n">
        <f aca="false">(AJ22-AJ23)/AJ23</f>
        <v>0.0149996898647811</v>
      </c>
    </row>
    <row r="23" customFormat="false" ht="15" hidden="false" customHeight="false" outlineLevel="0" collapsed="false">
      <c r="B23" s="1" t="s">
        <v>14</v>
      </c>
      <c r="C23" s="35" t="n">
        <v>6285.87</v>
      </c>
      <c r="D23" s="48" t="n">
        <f aca="false">(C23-C24)/C24</f>
        <v>0.0100005945083496</v>
      </c>
      <c r="E23" s="35" t="n">
        <v>2947.27</v>
      </c>
      <c r="F23" s="37" t="n">
        <f aca="false">E23/$C23</f>
        <v>0.468872248392028</v>
      </c>
      <c r="G23" s="35" t="n">
        <v>1649.61</v>
      </c>
      <c r="H23" s="37" t="n">
        <f aca="false">G23/$C23</f>
        <v>0.262431453402632</v>
      </c>
      <c r="I23" s="35" t="n">
        <v>2197.49</v>
      </c>
      <c r="J23" s="37" t="n">
        <f aca="false">I23/$C23</f>
        <v>0.349592021470377</v>
      </c>
      <c r="K23" s="35" t="n">
        <v>3600.93</v>
      </c>
      <c r="L23" s="37" t="n">
        <f aca="false">K23/$C23</f>
        <v>0.572861035942519</v>
      </c>
      <c r="M23" s="35" t="n">
        <f aca="false">C23+E23</f>
        <v>9233.14</v>
      </c>
      <c r="N23" s="35" t="n">
        <f aca="false">C23+E23+G23</f>
        <v>10882.75</v>
      </c>
      <c r="O23" s="35" t="n">
        <f aca="false">C23+E23+I23</f>
        <v>11430.63</v>
      </c>
      <c r="P23" s="35" t="n">
        <f aca="false">C23+E23+K23</f>
        <v>12834.07</v>
      </c>
      <c r="Q23" s="16" t="n">
        <f aca="false">(M23-M24)/M24</f>
        <v>0.0100003062880944</v>
      </c>
      <c r="R23" s="16" t="n">
        <f aca="false">(N23-N24)/N24</f>
        <v>0.0100009373558582</v>
      </c>
      <c r="S23" s="16" t="n">
        <f aca="false">(O23-O24)/O24</f>
        <v>0.0100004859751975</v>
      </c>
      <c r="T23" s="16" t="n">
        <f aca="false">(P23-P24)/P24</f>
        <v>0.0100007948381165</v>
      </c>
      <c r="V23" s="1" t="s">
        <v>14</v>
      </c>
      <c r="W23" s="35" t="n">
        <v>6322.36</v>
      </c>
      <c r="X23" s="48" t="n">
        <f aca="false">(W23-W24)/W24</f>
        <v>0.0158637322591477</v>
      </c>
      <c r="Y23" s="35" t="n">
        <v>2956.49</v>
      </c>
      <c r="Z23" s="37" t="n">
        <f aca="false">Y23/$W23</f>
        <v>0.467624431383218</v>
      </c>
      <c r="AA23" s="35" t="n">
        <v>1657.77</v>
      </c>
      <c r="AB23" s="37" t="n">
        <f aca="false">AA23/$W23</f>
        <v>0.262207466832006</v>
      </c>
      <c r="AC23" s="35" t="n">
        <v>2208.37</v>
      </c>
      <c r="AD23" s="37" t="n">
        <f aca="false">AC23/$W23</f>
        <v>0.349295199893711</v>
      </c>
      <c r="AE23" s="35" t="n">
        <v>3618.75</v>
      </c>
      <c r="AF23" s="37" t="n">
        <f aca="false">AE23/$W23</f>
        <v>0.572373290986277</v>
      </c>
      <c r="AG23" s="35" t="n">
        <f aca="false">W23+Y23</f>
        <v>9278.85</v>
      </c>
      <c r="AH23" s="35" t="n">
        <f aca="false">W23+Y23+AA23</f>
        <v>10936.62</v>
      </c>
      <c r="AI23" s="35" t="n">
        <f aca="false">W23+Y23+AC23</f>
        <v>11487.22</v>
      </c>
      <c r="AJ23" s="35" t="n">
        <f aca="false">W23+Y23+AE23</f>
        <v>12897.6</v>
      </c>
      <c r="AK23" s="16" t="n">
        <f aca="false">(AG23-AG24)/AG24</f>
        <v>0.0150004594321416</v>
      </c>
      <c r="AL23" s="16" t="n">
        <f aca="false">(AH23-AH24)/AH24</f>
        <v>0.01500047795868</v>
      </c>
      <c r="AM23" s="16" t="n">
        <f aca="false">(AI23-AI24)/AI24</f>
        <v>0.0150007289627961</v>
      </c>
      <c r="AN23" s="16" t="n">
        <f aca="false">(AJ23-AJ24)/AJ24</f>
        <v>0.0150004052887424</v>
      </c>
    </row>
    <row r="24" customFormat="false" ht="15" hidden="false" customHeight="false" outlineLevel="0" collapsed="false">
      <c r="B24" s="1" t="s">
        <v>15</v>
      </c>
      <c r="C24" s="35" t="n">
        <v>6223.63</v>
      </c>
      <c r="E24" s="35" t="n">
        <v>2918.09</v>
      </c>
      <c r="F24" s="37" t="n">
        <f aca="false">E24/$C24</f>
        <v>0.468872667558965</v>
      </c>
      <c r="G24" s="35" t="n">
        <v>1633.27</v>
      </c>
      <c r="H24" s="37" t="n">
        <f aca="false">G24/$C24</f>
        <v>0.262430446540042</v>
      </c>
      <c r="I24" s="35" t="n">
        <v>2175.73</v>
      </c>
      <c r="J24" s="37" t="n">
        <f aca="false">I24/$C24</f>
        <v>0.34959179771291</v>
      </c>
      <c r="K24" s="35" t="n">
        <v>3565.27</v>
      </c>
      <c r="L24" s="37" t="n">
        <f aca="false">K24/$C24</f>
        <v>0.57286021180565</v>
      </c>
      <c r="M24" s="35" t="n">
        <f aca="false">C24+E24</f>
        <v>9141.72</v>
      </c>
      <c r="N24" s="35" t="n">
        <f aca="false">C24+E24+G24</f>
        <v>10774.99</v>
      </c>
      <c r="O24" s="35" t="n">
        <f aca="false">C24+E24+I24</f>
        <v>11317.45</v>
      </c>
      <c r="P24" s="35" t="n">
        <f aca="false">C24+E24+K24</f>
        <v>12706.99</v>
      </c>
      <c r="Q24" s="16" t="s">
        <v>19</v>
      </c>
      <c r="R24" s="16" t="s">
        <v>19</v>
      </c>
      <c r="S24" s="16" t="s">
        <v>19</v>
      </c>
      <c r="T24" s="16" t="s">
        <v>19</v>
      </c>
      <c r="V24" s="1" t="s">
        <v>15</v>
      </c>
      <c r="W24" s="35" t="n">
        <v>6223.63</v>
      </c>
      <c r="Y24" s="35" t="n">
        <v>2918.09</v>
      </c>
      <c r="Z24" s="37" t="n">
        <f aca="false">Y24/$W24</f>
        <v>0.468872667558965</v>
      </c>
      <c r="AA24" s="35" t="n">
        <v>1633.27</v>
      </c>
      <c r="AB24" s="37" t="n">
        <f aca="false">AA24/$W24</f>
        <v>0.262430446540042</v>
      </c>
      <c r="AC24" s="35" t="n">
        <v>2175.73</v>
      </c>
      <c r="AD24" s="37" t="n">
        <f aca="false">AC24/$W24</f>
        <v>0.34959179771291</v>
      </c>
      <c r="AE24" s="35" t="n">
        <v>3565.27</v>
      </c>
      <c r="AF24" s="37" t="n">
        <f aca="false">AE24/$W24</f>
        <v>0.57286021180565</v>
      </c>
      <c r="AG24" s="35" t="n">
        <f aca="false">W24+Y24</f>
        <v>9141.72</v>
      </c>
      <c r="AH24" s="35" t="n">
        <f aca="false">W24+Y24+AA24</f>
        <v>10774.99</v>
      </c>
      <c r="AI24" s="35" t="n">
        <f aca="false">W24+Y24+AC24</f>
        <v>11317.45</v>
      </c>
      <c r="AJ24" s="35" t="n">
        <f aca="false">W24+Y24+AE24</f>
        <v>12706.99</v>
      </c>
      <c r="AK24" s="16" t="s">
        <v>19</v>
      </c>
      <c r="AL24" s="16" t="s">
        <v>19</v>
      </c>
      <c r="AM24" s="16" t="s">
        <v>19</v>
      </c>
      <c r="AN24" s="16" t="s">
        <v>19</v>
      </c>
    </row>
    <row r="27" customFormat="false" ht="15" hidden="false" customHeight="false" outlineLevel="0" collapsed="false">
      <c r="B27" s="43" t="s">
        <v>32</v>
      </c>
      <c r="V27" s="43" t="s">
        <v>33</v>
      </c>
    </row>
    <row r="29" customFormat="false" ht="15" hidden="false" customHeight="false" outlineLevel="0" collapsed="false">
      <c r="C29" s="44" t="s">
        <v>2</v>
      </c>
      <c r="D29" s="45" t="s">
        <v>3</v>
      </c>
      <c r="E29" s="44" t="s">
        <v>4</v>
      </c>
      <c r="F29" s="46" t="s">
        <v>5</v>
      </c>
      <c r="G29" s="44" t="s">
        <v>24</v>
      </c>
      <c r="H29" s="46" t="s">
        <v>5</v>
      </c>
      <c r="I29" s="44" t="s">
        <v>25</v>
      </c>
      <c r="J29" s="46" t="s">
        <v>5</v>
      </c>
      <c r="K29" s="44" t="s">
        <v>26</v>
      </c>
      <c r="L29" s="46" t="s">
        <v>5</v>
      </c>
      <c r="M29" s="47" t="s">
        <v>27</v>
      </c>
      <c r="N29" s="47" t="s">
        <v>24</v>
      </c>
      <c r="O29" s="47" t="s">
        <v>25</v>
      </c>
      <c r="P29" s="47" t="s">
        <v>26</v>
      </c>
      <c r="W29" s="44" t="s">
        <v>2</v>
      </c>
      <c r="X29" s="45" t="s">
        <v>3</v>
      </c>
      <c r="Y29" s="44" t="s">
        <v>4</v>
      </c>
      <c r="Z29" s="46" t="s">
        <v>5</v>
      </c>
      <c r="AA29" s="44" t="s">
        <v>24</v>
      </c>
      <c r="AB29" s="46" t="s">
        <v>5</v>
      </c>
      <c r="AC29" s="44" t="s">
        <v>25</v>
      </c>
      <c r="AD29" s="46" t="s">
        <v>5</v>
      </c>
      <c r="AE29" s="44" t="s">
        <v>26</v>
      </c>
      <c r="AF29" s="46" t="s">
        <v>5</v>
      </c>
      <c r="AG29" s="47" t="s">
        <v>27</v>
      </c>
      <c r="AH29" s="47" t="s">
        <v>24</v>
      </c>
      <c r="AI29" s="47" t="s">
        <v>25</v>
      </c>
      <c r="AJ29" s="47" t="s">
        <v>26</v>
      </c>
    </row>
    <row r="30" customFormat="false" ht="15" hidden="false" customHeight="false" outlineLevel="0" collapsed="false">
      <c r="B30" s="1" t="s">
        <v>13</v>
      </c>
      <c r="C30" s="35" t="n">
        <v>5253.77</v>
      </c>
      <c r="D30" s="48" t="n">
        <f aca="false">(C30-C31)/C31</f>
        <v>0.0328566597990029</v>
      </c>
      <c r="E30" s="35" t="n">
        <v>1314</v>
      </c>
      <c r="F30" s="37" t="n">
        <f aca="false">E30/$C30</f>
        <v>0.250106114276034</v>
      </c>
      <c r="G30" s="35" t="n">
        <v>1379.42</v>
      </c>
      <c r="H30" s="37" t="n">
        <f aca="false">G30/$C30</f>
        <v>0.262558124927433</v>
      </c>
      <c r="I30" s="35" t="n">
        <v>2148.87</v>
      </c>
      <c r="J30" s="37" t="n">
        <f aca="false">I30/$C30</f>
        <v>0.409014859805435</v>
      </c>
      <c r="K30" s="35" t="n">
        <v>3577.62</v>
      </c>
      <c r="L30" s="37" t="n">
        <f aca="false">K30/$C30</f>
        <v>0.680962432691191</v>
      </c>
      <c r="M30" s="35" t="n">
        <f aca="false">C30+E30</f>
        <v>6567.77</v>
      </c>
      <c r="N30" s="35" t="n">
        <f aca="false">C30+E30+G30</f>
        <v>7947.19</v>
      </c>
      <c r="O30" s="35" t="n">
        <f aca="false">C30+E30+I30</f>
        <v>8716.64</v>
      </c>
      <c r="P30" s="35" t="n">
        <f aca="false">C30+E30+K30</f>
        <v>10145.39</v>
      </c>
      <c r="Q30" s="16" t="n">
        <f aca="false">(M30-M31)/M31</f>
        <v>0.0328891083627946</v>
      </c>
      <c r="R30" s="16" t="n">
        <f aca="false">(N30-N31)/N31</f>
        <v>0.033287523224685</v>
      </c>
      <c r="S30" s="16" t="n">
        <f aca="false">(O30-O31)/O31</f>
        <v>0.0321902235695339</v>
      </c>
      <c r="T30" s="16" t="n">
        <f aca="false">(P30-P31)/P31</f>
        <v>0.0318902342895792</v>
      </c>
      <c r="V30" s="1" t="s">
        <v>13</v>
      </c>
      <c r="W30" s="35" t="n">
        <v>5600</v>
      </c>
      <c r="X30" s="48" t="n">
        <f aca="false">(W30-W31)/W31</f>
        <v>0.0358477303836336</v>
      </c>
      <c r="Y30" s="35" t="n">
        <v>1400</v>
      </c>
      <c r="Z30" s="37" t="n">
        <f aca="false">Y30/W30</f>
        <v>0.25</v>
      </c>
      <c r="AA30" s="35" t="n">
        <v>1470</v>
      </c>
      <c r="AB30" s="37" t="n">
        <f aca="false">AA30/W30</f>
        <v>0.2625</v>
      </c>
      <c r="AC30" s="35" t="n">
        <v>2240</v>
      </c>
      <c r="AD30" s="37" t="n">
        <f aca="false">AC30/W30</f>
        <v>0.4</v>
      </c>
      <c r="AE30" s="35" t="n">
        <v>3675</v>
      </c>
      <c r="AF30" s="37" t="n">
        <f aca="false">AE30/W30</f>
        <v>0.65625</v>
      </c>
      <c r="AG30" s="35" t="n">
        <f aca="false">W30+Y30</f>
        <v>7000</v>
      </c>
      <c r="AH30" s="35" t="n">
        <f aca="false">W30+Y30+AA30</f>
        <v>8470</v>
      </c>
      <c r="AI30" s="35" t="n">
        <f aca="false">W30+Y30+AC30</f>
        <v>9240</v>
      </c>
      <c r="AJ30" s="35" t="n">
        <f aca="false">W30+Y30+AE30</f>
        <v>10675</v>
      </c>
      <c r="AK30" s="16" t="n">
        <f aca="false">(AG30-AG31)/AG31</f>
        <v>0.0357787576573644</v>
      </c>
      <c r="AL30" s="16" t="n">
        <f aca="false">(AH30-AH31)/AH31</f>
        <v>0.0357790109839045</v>
      </c>
      <c r="AM30" s="16" t="n">
        <f aca="false">(AI30-AI31)/AI31</f>
        <v>0.0343912708123665</v>
      </c>
      <c r="AN30" s="16" t="n">
        <f aca="false">(AJ30-AJ31)/AJ31</f>
        <v>0.0338091922342772</v>
      </c>
    </row>
    <row r="31" customFormat="false" ht="15" hidden="false" customHeight="false" outlineLevel="0" collapsed="false">
      <c r="B31" s="1" t="s">
        <v>14</v>
      </c>
      <c r="C31" s="35" t="n">
        <v>5086.64</v>
      </c>
      <c r="D31" s="48" t="n">
        <f aca="false">(C31-C32)/C32</f>
        <v>0.0327972370160262</v>
      </c>
      <c r="E31" s="35" t="n">
        <v>1272</v>
      </c>
      <c r="F31" s="37" t="n">
        <f aca="false">E31/$C31</f>
        <v>0.250066841765881</v>
      </c>
      <c r="G31" s="35" t="n">
        <v>1332.53</v>
      </c>
      <c r="H31" s="37" t="n">
        <f aca="false">G31/$C31</f>
        <v>0.261966642026957</v>
      </c>
      <c r="I31" s="35" t="n">
        <v>2086.16</v>
      </c>
      <c r="J31" s="37" t="n">
        <f aca="false">I31/$C31</f>
        <v>0.410125347970369</v>
      </c>
      <c r="K31" s="35" t="n">
        <v>3473.21</v>
      </c>
      <c r="L31" s="37" t="n">
        <f aca="false">K31/$C31</f>
        <v>0.682810263749744</v>
      </c>
      <c r="M31" s="35" t="n">
        <f aca="false">C31+E31</f>
        <v>6358.64</v>
      </c>
      <c r="N31" s="35" t="n">
        <f aca="false">C31+E31+G31</f>
        <v>7691.17</v>
      </c>
      <c r="O31" s="35" t="n">
        <f aca="false">C31+E31+I31</f>
        <v>8444.8</v>
      </c>
      <c r="P31" s="35" t="n">
        <f aca="false">C31+E31+K31</f>
        <v>9831.85</v>
      </c>
      <c r="Q31" s="16" t="n">
        <f aca="false">(M31-M32)/M32</f>
        <v>0.0328990222721817</v>
      </c>
      <c r="R31" s="16" t="n">
        <f aca="false">(N31-N32)/N32</f>
        <v>0.0332913720532501</v>
      </c>
      <c r="S31" s="16" t="n">
        <f aca="false">(O31-O32)/O32</f>
        <v>0.0334594236721047</v>
      </c>
      <c r="T31" s="16" t="n">
        <f aca="false">(P31-P32)/P32</f>
        <v>0.0318891352968773</v>
      </c>
      <c r="V31" s="1" t="s">
        <v>14</v>
      </c>
      <c r="W31" s="35" t="n">
        <v>5406.2</v>
      </c>
      <c r="X31" s="48" t="n">
        <f aca="false">(W31-W32)/W32</f>
        <v>0.0357201015374299</v>
      </c>
      <c r="Y31" s="35" t="n">
        <v>1352</v>
      </c>
      <c r="Z31" s="37" t="n">
        <f aca="false">Y31/W31</f>
        <v>0.250083237764049</v>
      </c>
      <c r="AA31" s="35" t="n">
        <v>1419.22</v>
      </c>
      <c r="AB31" s="37" t="n">
        <f aca="false">AA31/W31</f>
        <v>0.262517109984832</v>
      </c>
      <c r="AC31" s="35" t="n">
        <v>2174.59</v>
      </c>
      <c r="AD31" s="37" t="n">
        <f aca="false">AC31/W31</f>
        <v>0.402240020716955</v>
      </c>
      <c r="AE31" s="35" t="n">
        <v>3567.69</v>
      </c>
      <c r="AF31" s="37" t="n">
        <f aca="false">AE31/W31</f>
        <v>0.659925640930783</v>
      </c>
      <c r="AG31" s="35" t="n">
        <f aca="false">W31+Y31</f>
        <v>6758.2</v>
      </c>
      <c r="AH31" s="35" t="n">
        <f aca="false">W31+Y31+AA31</f>
        <v>8177.42</v>
      </c>
      <c r="AI31" s="35" t="n">
        <f aca="false">W31+Y31+AC31</f>
        <v>8932.79</v>
      </c>
      <c r="AJ31" s="35" t="n">
        <f aca="false">W31+Y31+AE31</f>
        <v>10325.89</v>
      </c>
      <c r="AK31" s="16" t="n">
        <f aca="false">(AG31-AG32)/AG32</f>
        <v>0.0357791486263841</v>
      </c>
      <c r="AL31" s="16" t="n">
        <f aca="false">(AH31-AH32)/AH32</f>
        <v>0.0357785673120159</v>
      </c>
      <c r="AM31" s="16" t="n">
        <f aca="false">(AI31-AI32)/AI32</f>
        <v>0.0357794675924317</v>
      </c>
      <c r="AN31" s="16" t="n">
        <f aca="false">(AJ31-AJ32)/AJ32</f>
        <v>0.0338026843514285</v>
      </c>
    </row>
    <row r="32" customFormat="false" ht="15.75" hidden="false" customHeight="false" outlineLevel="0" collapsed="false">
      <c r="B32" s="49" t="s">
        <v>15</v>
      </c>
      <c r="C32" s="38" t="n">
        <v>4925.11</v>
      </c>
      <c r="D32" s="50" t="n">
        <f aca="false">(C32-C33)/C33</f>
        <v>0.0410073767200015</v>
      </c>
      <c r="E32" s="38" t="n">
        <v>1231</v>
      </c>
      <c r="F32" s="40" t="n">
        <f aca="false">E32/$C32</f>
        <v>0.249943656080778</v>
      </c>
      <c r="G32" s="38" t="n">
        <v>1287.26</v>
      </c>
      <c r="H32" s="40" t="n">
        <f aca="false">G32/$C32</f>
        <v>0.261366751199466</v>
      </c>
      <c r="I32" s="38" t="n">
        <v>2015.28</v>
      </c>
      <c r="J32" s="40" t="n">
        <f aca="false">I32/$C32</f>
        <v>0.40918476947723</v>
      </c>
      <c r="K32" s="38" t="n">
        <v>3371.9</v>
      </c>
      <c r="L32" s="40" t="n">
        <f aca="false">K32/$C32</f>
        <v>0.684634454864968</v>
      </c>
      <c r="M32" s="38" t="n">
        <f aca="false">C32+E32</f>
        <v>6156.11</v>
      </c>
      <c r="N32" s="38" t="n">
        <f aca="false">C32+E32+G32</f>
        <v>7443.37</v>
      </c>
      <c r="O32" s="38" t="n">
        <f aca="false">C32+E32+I32</f>
        <v>8171.39</v>
      </c>
      <c r="P32" s="38" t="n">
        <f aca="false">C32+E32+K32</f>
        <v>9528.01</v>
      </c>
      <c r="Q32" s="16" t="n">
        <f aca="false">(M32-M33)/M33</f>
        <v>0.0409208501716236</v>
      </c>
      <c r="R32" s="16" t="n">
        <f aca="false">(N32-N33)/N33</f>
        <v>0.0415304124915868</v>
      </c>
      <c r="S32" s="16" t="n">
        <f aca="false">(O32-O33)/O33</f>
        <v>0.0417907593451985</v>
      </c>
      <c r="T32" s="16" t="n">
        <f aca="false">(P32-P33)/P33</f>
        <v>0.0470501743982874</v>
      </c>
      <c r="V32" s="49" t="s">
        <v>15</v>
      </c>
      <c r="W32" s="38" t="n">
        <v>5219.75</v>
      </c>
      <c r="X32" s="50" t="n">
        <f aca="false">(W32-W33)/W33</f>
        <v>0.0454638316281976</v>
      </c>
      <c r="Y32" s="38" t="n">
        <v>1305</v>
      </c>
      <c r="Z32" s="40" t="n">
        <f aca="false">Y32/W32</f>
        <v>0.250011973753532</v>
      </c>
      <c r="AA32" s="38" t="n">
        <v>1370.2</v>
      </c>
      <c r="AB32" s="40" t="n">
        <f aca="false">AA32/W32</f>
        <v>0.262502993438383</v>
      </c>
      <c r="AC32" s="38" t="n">
        <v>2099.47</v>
      </c>
      <c r="AD32" s="40" t="n">
        <f aca="false">AC32/W32</f>
        <v>0.402216581253891</v>
      </c>
      <c r="AE32" s="38" t="n">
        <v>3463.51</v>
      </c>
      <c r="AF32" s="40" t="n">
        <f aca="false">AE32/W32</f>
        <v>0.663539441544135</v>
      </c>
      <c r="AG32" s="38" t="n">
        <f aca="false">W32+Y32</f>
        <v>6524.75</v>
      </c>
      <c r="AH32" s="38" t="n">
        <f aca="false">W32+Y32+AA32</f>
        <v>7894.95</v>
      </c>
      <c r="AI32" s="38" t="n">
        <f aca="false">W32+Y32+AC32</f>
        <v>8624.22</v>
      </c>
      <c r="AJ32" s="38" t="n">
        <f aca="false">W32+Y32+AE32</f>
        <v>9988.26</v>
      </c>
      <c r="AK32" s="16" t="n">
        <f aca="false">(AG32-AG33)/AG33</f>
        <v>0.0455056755907934</v>
      </c>
      <c r="AL32" s="16" t="n">
        <f aca="false">(AH32-AH33)/AH33</f>
        <v>0.0455059512773926</v>
      </c>
      <c r="AM32" s="16" t="n">
        <f aca="false">(AI32-AI33)/AI33</f>
        <v>0.045505737163362</v>
      </c>
      <c r="AN32" s="16" t="n">
        <f aca="false">(AJ32-AJ33)/AJ33</f>
        <v>0.0508482422316792</v>
      </c>
    </row>
    <row r="33" customFormat="false" ht="15" hidden="false" customHeight="false" outlineLevel="0" collapsed="false">
      <c r="B33" s="1" t="s">
        <v>16</v>
      </c>
      <c r="C33" s="35" t="n">
        <v>4731.1</v>
      </c>
      <c r="D33" s="48" t="n">
        <f aca="false">(C33-C34)/C34</f>
        <v>0.0262801114979556</v>
      </c>
      <c r="E33" s="35" t="n">
        <v>1183</v>
      </c>
      <c r="F33" s="37" t="n">
        <f aca="false">E33/$C33</f>
        <v>0.250047557650441</v>
      </c>
      <c r="G33" s="35" t="n">
        <v>1232.47</v>
      </c>
      <c r="H33" s="37" t="n">
        <f aca="false">G33/$C33</f>
        <v>0.260503899727336</v>
      </c>
      <c r="I33" s="35" t="n">
        <v>1929.5</v>
      </c>
      <c r="J33" s="37" t="n">
        <f aca="false">I33/$C33</f>
        <v>0.407833273445922</v>
      </c>
      <c r="K33" s="35" t="n">
        <v>3185.76</v>
      </c>
      <c r="L33" s="37" t="n">
        <f aca="false">K33/$C33</f>
        <v>0.673365602079855</v>
      </c>
      <c r="M33" s="35" t="n">
        <f aca="false">C33+E33</f>
        <v>5914.1</v>
      </c>
      <c r="N33" s="35" t="n">
        <f aca="false">C33+E33+G33</f>
        <v>7146.57</v>
      </c>
      <c r="O33" s="35" t="n">
        <f aca="false">C33+E33+I33</f>
        <v>7843.6</v>
      </c>
      <c r="P33" s="35" t="n">
        <f aca="false">C33+E33+K33</f>
        <v>9099.86</v>
      </c>
      <c r="Q33" s="16" t="n">
        <f aca="false">(M33-M34)/M34</f>
        <v>0.0264059910273433</v>
      </c>
      <c r="R33" s="16" t="n">
        <f aca="false">(N33-N34)/N34</f>
        <v>0.0258524044458673</v>
      </c>
      <c r="S33" s="16" t="n">
        <f aca="false">(O33-O34)/O34</f>
        <v>0.0256155445428038</v>
      </c>
      <c r="T33" s="16" t="n">
        <f aca="false">(P33-P34)/P34</f>
        <v>0.0276695822063615</v>
      </c>
      <c r="V33" s="1" t="s">
        <v>16</v>
      </c>
      <c r="W33" s="35" t="n">
        <v>4992.76</v>
      </c>
      <c r="X33" s="48" t="n">
        <f aca="false">(W33-W34)/W34</f>
        <v>0.0225973541863375</v>
      </c>
      <c r="Y33" s="35" t="n">
        <v>1248</v>
      </c>
      <c r="Z33" s="37" t="n">
        <f aca="false">Y33/W33</f>
        <v>0.24996194489621</v>
      </c>
      <c r="AA33" s="35" t="n">
        <v>1310.56</v>
      </c>
      <c r="AB33" s="37" t="n">
        <f aca="false">AA33/W33</f>
        <v>0.262492088544212</v>
      </c>
      <c r="AC33" s="35" t="n">
        <v>2008.09</v>
      </c>
      <c r="AD33" s="37" t="n">
        <f aca="false">AC33/W33</f>
        <v>0.402200386159158</v>
      </c>
      <c r="AE33" s="35" t="n">
        <v>3264.19</v>
      </c>
      <c r="AF33" s="37" t="n">
        <f aca="false">AE33/W33</f>
        <v>0.653784680216954</v>
      </c>
      <c r="AG33" s="35" t="n">
        <f aca="false">W33+Y33</f>
        <v>6240.76</v>
      </c>
      <c r="AH33" s="35" t="n">
        <f aca="false">W33+Y33+AA33</f>
        <v>7551.32</v>
      </c>
      <c r="AI33" s="35" t="n">
        <f aca="false">W33+Y33+AC33</f>
        <v>8248.85</v>
      </c>
      <c r="AJ33" s="35" t="n">
        <f aca="false">W33+Y33+AE33</f>
        <v>9504.95</v>
      </c>
      <c r="AK33" s="16" t="n">
        <f aca="false">(AG33-AG34)/AG34</f>
        <v>0.0225004628544933</v>
      </c>
      <c r="AL33" s="16" t="n">
        <f aca="false">(AH33-AH34)/AH34</f>
        <v>0.022500558553313</v>
      </c>
      <c r="AM33" s="16" t="n">
        <f aca="false">(AI33-AI34)/AI34</f>
        <v>0.0224993616235339</v>
      </c>
      <c r="AN33" s="16" t="n">
        <f aca="false">(AJ33-AJ34)/AJ34</f>
        <v>0.0250908620299172</v>
      </c>
    </row>
    <row r="34" customFormat="false" ht="15" hidden="false" customHeight="false" outlineLevel="0" collapsed="false">
      <c r="B34" s="1" t="s">
        <v>17</v>
      </c>
      <c r="C34" s="35" t="n">
        <v>4609.95</v>
      </c>
      <c r="D34" s="48" t="n">
        <f aca="false">(C34-C35)/C35</f>
        <v>0.0262417994376758</v>
      </c>
      <c r="E34" s="35" t="n">
        <v>1152</v>
      </c>
      <c r="F34" s="37" t="n">
        <f aca="false">E34/$C34</f>
        <v>0.24989425047994</v>
      </c>
      <c r="G34" s="35" t="n">
        <v>1204.52</v>
      </c>
      <c r="H34" s="37" t="n">
        <f aca="false">G34/$C34</f>
        <v>0.26128699877439</v>
      </c>
      <c r="I34" s="35" t="n">
        <v>1885.75</v>
      </c>
      <c r="J34" s="37" t="n">
        <f aca="false">I34/$C34</f>
        <v>0.409060835800822</v>
      </c>
      <c r="K34" s="35" t="n">
        <v>3092.9</v>
      </c>
      <c r="L34" s="37" t="n">
        <f aca="false">K34/$C34</f>
        <v>0.670918339678305</v>
      </c>
      <c r="M34" s="35" t="n">
        <f aca="false">C34+E34</f>
        <v>5761.95</v>
      </c>
      <c r="N34" s="35" t="n">
        <f aca="false">C34+E34+G34</f>
        <v>6966.47</v>
      </c>
      <c r="O34" s="35" t="n">
        <f aca="false">C34+E34+I34</f>
        <v>7647.7</v>
      </c>
      <c r="P34" s="35" t="n">
        <f aca="false">C34+E34+K34</f>
        <v>8854.85</v>
      </c>
      <c r="Q34" s="16" t="n">
        <f aca="false">(M34-M35)/M35</f>
        <v>0.0261581779033921</v>
      </c>
      <c r="R34" s="16" t="n">
        <f aca="false">(N34-N35)/N35</f>
        <v>0.0256392513898049</v>
      </c>
      <c r="S34" s="16" t="n">
        <f aca="false">(O34-O35)/O35</f>
        <v>0.0254192745624903</v>
      </c>
      <c r="T34" s="16" t="n">
        <f aca="false">(P34-P35)/P35</f>
        <v>0.0274950974135231</v>
      </c>
      <c r="V34" s="1" t="s">
        <v>17</v>
      </c>
      <c r="W34" s="35" t="n">
        <v>4882.43</v>
      </c>
      <c r="X34" s="48" t="n">
        <f aca="false">(W34-W35)/W35</f>
        <v>0.0224705924236618</v>
      </c>
      <c r="Y34" s="35" t="n">
        <v>1221</v>
      </c>
      <c r="Z34" s="37" t="n">
        <f aca="false">Y34/W34</f>
        <v>0.250080390297454</v>
      </c>
      <c r="AA34" s="35" t="n">
        <v>1281.72</v>
      </c>
      <c r="AB34" s="37" t="n">
        <f aca="false">AA34/W34</f>
        <v>0.262516820517652</v>
      </c>
      <c r="AC34" s="35" t="n">
        <v>1963.91</v>
      </c>
      <c r="AD34" s="37" t="n">
        <f aca="false">AC34/W34</f>
        <v>0.402240277894409</v>
      </c>
      <c r="AE34" s="35" t="n">
        <v>3168.87</v>
      </c>
      <c r="AF34" s="37" t="n">
        <f aca="false">AE34/W34</f>
        <v>0.64903541883857</v>
      </c>
      <c r="AG34" s="35" t="n">
        <f aca="false">W34+Y34</f>
        <v>6103.43</v>
      </c>
      <c r="AH34" s="35" t="n">
        <f aca="false">W34+Y34+AA34</f>
        <v>7385.15</v>
      </c>
      <c r="AI34" s="35" t="n">
        <f aca="false">W34+Y34+AC34</f>
        <v>8067.34</v>
      </c>
      <c r="AJ34" s="35" t="n">
        <f aca="false">W34+Y34+AE34</f>
        <v>9272.3</v>
      </c>
      <c r="AK34" s="16" t="n">
        <f aca="false">(AG34-AG35)/AG35</f>
        <v>0.0224990911573379</v>
      </c>
      <c r="AL34" s="16" t="n">
        <f aca="false">(AH34-AH35)/AH35</f>
        <v>0.0224986673866242</v>
      </c>
      <c r="AM34" s="16" t="n">
        <f aca="false">(AI34-AI35)/AI35</f>
        <v>0.0224998795916764</v>
      </c>
      <c r="AN34" s="16" t="n">
        <f aca="false">(AJ34-AJ35)/AJ35</f>
        <v>0.0250766405725737</v>
      </c>
    </row>
    <row r="35" customFormat="false" ht="15" hidden="false" customHeight="false" outlineLevel="0" collapsed="false">
      <c r="B35" s="1" t="s">
        <v>18</v>
      </c>
      <c r="C35" s="35" t="n">
        <v>4492.07</v>
      </c>
      <c r="D35" s="48" t="n">
        <f aca="false">(C35-C36)/C36</f>
        <v>0.0262240478105125</v>
      </c>
      <c r="E35" s="35" t="n">
        <v>1123</v>
      </c>
      <c r="F35" s="37" t="n">
        <f aca="false">E35/$C35</f>
        <v>0.249996104245927</v>
      </c>
      <c r="G35" s="35" t="n">
        <v>1177.25</v>
      </c>
      <c r="H35" s="37" t="n">
        <f aca="false">G35/$C35</f>
        <v>0.262072941873123</v>
      </c>
      <c r="I35" s="35" t="n">
        <v>1843.05</v>
      </c>
      <c r="J35" s="37" t="n">
        <f aca="false">I35/$C35</f>
        <v>0.41028968827289</v>
      </c>
      <c r="K35" s="35" t="n">
        <v>3002.83</v>
      </c>
      <c r="L35" s="37" t="n">
        <f aca="false">K35/$C35</f>
        <v>0.668473554508278</v>
      </c>
      <c r="M35" s="35" t="n">
        <f aca="false">C35+E35</f>
        <v>5615.07</v>
      </c>
      <c r="N35" s="35" t="n">
        <f aca="false">C35+E35+G35</f>
        <v>6792.32</v>
      </c>
      <c r="O35" s="35" t="n">
        <f aca="false">C35+E35+I35</f>
        <v>7458.12</v>
      </c>
      <c r="P35" s="35" t="n">
        <f aca="false">C35+E35+K35</f>
        <v>8617.9</v>
      </c>
      <c r="Q35" s="16" t="n">
        <f aca="false">(M35-M36)/M36</f>
        <v>0.0262808702899504</v>
      </c>
      <c r="R35" s="16" t="n">
        <f aca="false">(N35-N36)/N36</f>
        <v>0.02573581600447</v>
      </c>
      <c r="S35" s="16" t="n">
        <f aca="false">(O35-O36)/O36</f>
        <v>0.0255038060456726</v>
      </c>
      <c r="T35" s="16" t="n">
        <f aca="false">(P35-P36)/P36</f>
        <v>0.0275613318627597</v>
      </c>
      <c r="V35" s="1" t="s">
        <v>18</v>
      </c>
      <c r="W35" s="35" t="n">
        <v>4775.13</v>
      </c>
      <c r="X35" s="48" t="n">
        <f aca="false">(W35-W36)/W36</f>
        <v>0.0225599492909731</v>
      </c>
      <c r="Y35" s="35" t="n">
        <v>1194</v>
      </c>
      <c r="Z35" s="37" t="n">
        <f aca="false">Y35/W35</f>
        <v>0.250045548498156</v>
      </c>
      <c r="AA35" s="35" t="n">
        <v>1253.52</v>
      </c>
      <c r="AB35" s="37" t="n">
        <f aca="false">AA35/W35</f>
        <v>0.262510130614245</v>
      </c>
      <c r="AC35" s="35" t="n">
        <v>1920.69</v>
      </c>
      <c r="AD35" s="37" t="n">
        <f aca="false">AC35/W35</f>
        <v>0.402227792751192</v>
      </c>
      <c r="AE35" s="35" t="n">
        <v>3076.34</v>
      </c>
      <c r="AF35" s="37" t="n">
        <f aca="false">AE35/W35</f>
        <v>0.644242146287117</v>
      </c>
      <c r="AG35" s="35" t="n">
        <f aca="false">W35+Y35</f>
        <v>5969.13</v>
      </c>
      <c r="AH35" s="35" t="n">
        <f aca="false">W35+Y35+AA35</f>
        <v>7222.65</v>
      </c>
      <c r="AI35" s="35" t="n">
        <f aca="false">W35+Y35+AC35</f>
        <v>7889.82</v>
      </c>
      <c r="AJ35" s="35" t="n">
        <f aca="false">W35+Y35+AE35</f>
        <v>9045.47</v>
      </c>
      <c r="AK35" s="16" t="n">
        <f aca="false">(AG35-AG36)/AG36</f>
        <v>0.0224999914351004</v>
      </c>
      <c r="AL35" s="16" t="n">
        <f aca="false">(AH35-AH36)/AH36</f>
        <v>0.022500923735544</v>
      </c>
      <c r="AM35" s="16" t="n">
        <f aca="false">(AI35-AI36)/AI36</f>
        <v>0.0224993876527466</v>
      </c>
      <c r="AN35" s="16" t="n">
        <f aca="false">(AJ35-AJ36)/AJ36</f>
        <v>0.0250649060717633</v>
      </c>
    </row>
    <row r="36" customFormat="false" ht="15" hidden="false" customHeight="false" outlineLevel="0" collapsed="false">
      <c r="B36" s="1" t="s">
        <v>13</v>
      </c>
      <c r="C36" s="35" t="n">
        <v>4377.28</v>
      </c>
      <c r="D36" s="48" t="n">
        <f aca="false">(C36-C37)/C37</f>
        <v>0.0263740386419057</v>
      </c>
      <c r="E36" s="35" t="n">
        <v>1094</v>
      </c>
      <c r="F36" s="37" t="n">
        <f aca="false">E36/$C36</f>
        <v>0.24992689524088</v>
      </c>
      <c r="G36" s="35" t="n">
        <v>1150.62</v>
      </c>
      <c r="H36" s="37" t="n">
        <f aca="false">G36/$C36</f>
        <v>0.262861868557643</v>
      </c>
      <c r="I36" s="35" t="n">
        <v>1801.36</v>
      </c>
      <c r="J36" s="37" t="n">
        <f aca="false">I36/$C36</f>
        <v>0.411524965275239</v>
      </c>
      <c r="K36" s="35" t="n">
        <v>2915.47</v>
      </c>
      <c r="L36" s="37" t="n">
        <f aca="false">K36/$C36</f>
        <v>0.666046037722056</v>
      </c>
      <c r="M36" s="35" t="n">
        <f aca="false">C36+E36</f>
        <v>5471.28</v>
      </c>
      <c r="N36" s="35" t="n">
        <f aca="false">C36+E36+G36</f>
        <v>6621.9</v>
      </c>
      <c r="O36" s="35" t="n">
        <f aca="false">C36+E36+I36</f>
        <v>7272.64</v>
      </c>
      <c r="P36" s="35" t="n">
        <f aca="false">C36+E36+K36</f>
        <v>8386.75</v>
      </c>
      <c r="Q36" s="16" t="n">
        <f aca="false">(M36-M37)/M37</f>
        <v>0.0263525174457867</v>
      </c>
      <c r="R36" s="16" t="n">
        <f aca="false">(N36-N37)/N37</f>
        <v>0.0257875927707371</v>
      </c>
      <c r="S36" s="16" t="n">
        <f aca="false">(O36-O37)/O37</f>
        <v>0.0255461483357492</v>
      </c>
      <c r="T36" s="16" t="n">
        <f aca="false">(P36-P37)/P37</f>
        <v>0.0275927979366664</v>
      </c>
      <c r="V36" s="1" t="s">
        <v>13</v>
      </c>
      <c r="W36" s="35" t="n">
        <v>4669.78</v>
      </c>
      <c r="X36" s="48" t="n">
        <f aca="false">(W36-W37)/W37</f>
        <v>0.0224332869166163</v>
      </c>
      <c r="Y36" s="35" t="n">
        <v>1168</v>
      </c>
      <c r="Z36" s="37" t="n">
        <f aca="false">Y36/W36</f>
        <v>0.250118849281979</v>
      </c>
      <c r="AA36" s="35" t="n">
        <v>1225.93</v>
      </c>
      <c r="AB36" s="37" t="n">
        <f aca="false">AA36/W36</f>
        <v>0.262524144606384</v>
      </c>
      <c r="AC36" s="35" t="n">
        <v>1878.43</v>
      </c>
      <c r="AD36" s="37" t="n">
        <f aca="false">AC36/W36</f>
        <v>0.40225235450064</v>
      </c>
      <c r="AE36" s="35" t="n">
        <v>2986.51</v>
      </c>
      <c r="AF36" s="37" t="n">
        <f aca="false">AE36/W36</f>
        <v>0.639539764185893</v>
      </c>
      <c r="AG36" s="35" t="n">
        <f aca="false">W36+Y36</f>
        <v>5837.78</v>
      </c>
      <c r="AH36" s="35" t="n">
        <f aca="false">W36+Y36+AA36</f>
        <v>7063.71</v>
      </c>
      <c r="AI36" s="35" t="n">
        <f aca="false">W36+Y36+AC36</f>
        <v>7716.21</v>
      </c>
      <c r="AJ36" s="35" t="n">
        <f aca="false">W36+Y36+AE36</f>
        <v>8824.29</v>
      </c>
      <c r="AK36" s="16" t="n">
        <f aca="false">(AG36-AG37)/AG37</f>
        <v>0.0225000525456622</v>
      </c>
      <c r="AL36" s="16" t="n">
        <f aca="false">(AH36-AH37)/AH37</f>
        <v>0.0224990880508608</v>
      </c>
      <c r="AM36" s="16" t="n">
        <f aca="false">(AI36-AI37)/AI37</f>
        <v>0.022500765264543</v>
      </c>
      <c r="AN36" s="16" t="n">
        <f aca="false">(AJ36-AJ37)/AJ37</f>
        <v>0.0250527959185098</v>
      </c>
    </row>
    <row r="37" customFormat="false" ht="15" hidden="false" customHeight="false" outlineLevel="0" collapsed="false">
      <c r="B37" s="1" t="s">
        <v>14</v>
      </c>
      <c r="C37" s="35" t="n">
        <v>4264.8</v>
      </c>
      <c r="D37" s="48" t="n">
        <f aca="false">(C37-C38)/C38</f>
        <v>0.026470460814187</v>
      </c>
      <c r="E37" s="35" t="n">
        <v>1066</v>
      </c>
      <c r="F37" s="37" t="n">
        <f aca="false">E37/$C37</f>
        <v>0.249953104483211</v>
      </c>
      <c r="G37" s="35" t="n">
        <v>1124.63</v>
      </c>
      <c r="H37" s="37" t="n">
        <f aca="false">G37/$C37</f>
        <v>0.263700525229788</v>
      </c>
      <c r="I37" s="35" t="n">
        <v>1760.68</v>
      </c>
      <c r="J37" s="37" t="n">
        <f aca="false">I37/$C37</f>
        <v>0.412839992496717</v>
      </c>
      <c r="K37" s="35" t="n">
        <v>2830.75</v>
      </c>
      <c r="L37" s="37" t="n">
        <f aca="false">K37/$C37</f>
        <v>0.663747420746577</v>
      </c>
      <c r="M37" s="35" t="n">
        <f aca="false">C37+E37</f>
        <v>5330.8</v>
      </c>
      <c r="N37" s="35" t="n">
        <f aca="false">C37+E37+G37</f>
        <v>6455.43</v>
      </c>
      <c r="O37" s="35" t="n">
        <f aca="false">C37+E37+I37</f>
        <v>7091.48</v>
      </c>
      <c r="P37" s="35" t="n">
        <f aca="false">C37+E37+K37</f>
        <v>8161.55</v>
      </c>
      <c r="Q37" s="16" t="n">
        <f aca="false">(M37-M38)/M38</f>
        <v>0.026373651763057</v>
      </c>
      <c r="R37" s="16" t="n">
        <f aca="false">(N37-N38)/N38</f>
        <v>0.0258161090868065</v>
      </c>
      <c r="S37" s="16" t="n">
        <f aca="false">(O37-O38)/O38</f>
        <v>0.0255806554247536</v>
      </c>
      <c r="T37" s="16" t="n">
        <f aca="false">(P37-P38)/P38</f>
        <v>0.0276325249399088</v>
      </c>
      <c r="V37" s="1" t="s">
        <v>14</v>
      </c>
      <c r="W37" s="35" t="n">
        <v>4567.32</v>
      </c>
      <c r="X37" s="48" t="n">
        <f aca="false">(W37-W38)/W38</f>
        <v>0.0225312760260416</v>
      </c>
      <c r="Y37" s="35" t="n">
        <v>1142</v>
      </c>
      <c r="Z37" s="37" t="n">
        <f aca="false">Y37/W37</f>
        <v>0.250037220952331</v>
      </c>
      <c r="AA37" s="35" t="n">
        <v>1198.96</v>
      </c>
      <c r="AB37" s="37" t="n">
        <f aca="false">AA37/W37</f>
        <v>0.262508429450969</v>
      </c>
      <c r="AC37" s="35" t="n">
        <v>1837.09</v>
      </c>
      <c r="AD37" s="37" t="n">
        <f aca="false">AC37/W37</f>
        <v>0.402224937162275</v>
      </c>
      <c r="AE37" s="35" t="n">
        <v>2899.3</v>
      </c>
      <c r="AF37" s="37" t="n">
        <f aca="false">AE37/W37</f>
        <v>0.634792394664705</v>
      </c>
      <c r="AG37" s="35" t="n">
        <f aca="false">W37+Y37</f>
        <v>5709.32</v>
      </c>
      <c r="AH37" s="35" t="n">
        <f aca="false">W37+Y37+AA37</f>
        <v>6908.28</v>
      </c>
      <c r="AI37" s="35" t="n">
        <f aca="false">W37+Y37+AC37</f>
        <v>7546.41</v>
      </c>
      <c r="AJ37" s="35" t="n">
        <f aca="false">W37+Y37+AE37</f>
        <v>8608.62</v>
      </c>
      <c r="AK37" s="16" t="n">
        <f aca="false">(AG37-AG38)/AG38</f>
        <v>0.022501289472176</v>
      </c>
      <c r="AL37" s="16" t="n">
        <f aca="false">(AH37-AH38)/AH38</f>
        <v>0.0225021276595744</v>
      </c>
      <c r="AM37" s="16" t="n">
        <f aca="false">(AI37-AI38)/AI38</f>
        <v>0.0225002879267243</v>
      </c>
      <c r="AN37" s="16" t="n">
        <f aca="false">(AJ37-AJ38)/AJ38</f>
        <v>0.0250407224302002</v>
      </c>
    </row>
    <row r="38" customFormat="false" ht="15.75" hidden="false" customHeight="false" outlineLevel="0" collapsed="false">
      <c r="B38" s="49" t="s">
        <v>15</v>
      </c>
      <c r="C38" s="38" t="n">
        <v>4154.82</v>
      </c>
      <c r="D38" s="50" t="n">
        <f aca="false">(C38-C39)/C39</f>
        <v>0.0412821733791133</v>
      </c>
      <c r="E38" s="38" t="n">
        <v>1039</v>
      </c>
      <c r="F38" s="40" t="n">
        <f aca="false">E38/$C38</f>
        <v>0.250071001872524</v>
      </c>
      <c r="G38" s="38" t="n">
        <v>1099.15</v>
      </c>
      <c r="H38" s="40" t="n">
        <f aca="false">G38/$C38</f>
        <v>0.264548163338003</v>
      </c>
      <c r="I38" s="38" t="n">
        <v>1720.78</v>
      </c>
      <c r="J38" s="40" t="n">
        <f aca="false">I38/$C38</f>
        <v>0.414164753226373</v>
      </c>
      <c r="K38" s="38" t="n">
        <v>2748.27</v>
      </c>
      <c r="L38" s="40" t="n">
        <f aca="false">K38/$C38</f>
        <v>0.661465478648895</v>
      </c>
      <c r="M38" s="38" t="n">
        <f aca="false">C38+E38</f>
        <v>5193.82</v>
      </c>
      <c r="N38" s="38" t="n">
        <f aca="false">C38+E38+G38</f>
        <v>6292.97</v>
      </c>
      <c r="O38" s="38" t="n">
        <f aca="false">C38+E38+I38</f>
        <v>6914.6</v>
      </c>
      <c r="P38" s="38" t="n">
        <f aca="false">C38+E38+K38</f>
        <v>7942.09</v>
      </c>
      <c r="Q38" s="16" t="n">
        <f aca="false">(M38-M39)/M39</f>
        <v>0.0412421563320702</v>
      </c>
      <c r="R38" s="16" t="n">
        <f aca="false">(N38-N39)/N39</f>
        <v>0.0418117313228737</v>
      </c>
      <c r="S38" s="16" t="n">
        <f aca="false">(O38-O39)/O39</f>
        <v>0.0420522156381675</v>
      </c>
      <c r="T38" s="16" t="n">
        <f aca="false">(P38-P39)/P39</f>
        <v>0.0471447105419987</v>
      </c>
      <c r="V38" s="49" t="s">
        <v>15</v>
      </c>
      <c r="W38" s="38" t="n">
        <v>4466.68</v>
      </c>
      <c r="X38" s="50" t="n">
        <f aca="false">(W38-W39)/W39</f>
        <v>0.045412097878366</v>
      </c>
      <c r="Y38" s="38" t="n">
        <v>1117</v>
      </c>
      <c r="Z38" s="40" t="n">
        <f aca="false">Y38/W38</f>
        <v>0.250073880376477</v>
      </c>
      <c r="AA38" s="38" t="n">
        <v>1172.57</v>
      </c>
      <c r="AB38" s="40" t="n">
        <f aca="false">AA38/W38</f>
        <v>0.26251488801526</v>
      </c>
      <c r="AC38" s="38" t="n">
        <v>1796.67</v>
      </c>
      <c r="AD38" s="40" t="n">
        <f aca="false">AC38/W38</f>
        <v>0.402238351527309</v>
      </c>
      <c r="AE38" s="38" t="n">
        <v>2814.64</v>
      </c>
      <c r="AF38" s="40" t="n">
        <f aca="false">AE38/W38</f>
        <v>0.630141402562977</v>
      </c>
      <c r="AG38" s="38" t="n">
        <f aca="false">W38+Y38</f>
        <v>5583.68</v>
      </c>
      <c r="AH38" s="38" t="n">
        <f aca="false">W38+Y38+AA38</f>
        <v>6756.25</v>
      </c>
      <c r="AI38" s="38" t="n">
        <f aca="false">W38+Y38+AC38</f>
        <v>7380.35</v>
      </c>
      <c r="AJ38" s="38" t="n">
        <f aca="false">W38+Y38+AE38</f>
        <v>8398.32</v>
      </c>
      <c r="AK38" s="16" t="n">
        <f aca="false">(AG38-AG39)/AG39</f>
        <v>0.0455056968721037</v>
      </c>
      <c r="AL38" s="16" t="n">
        <f aca="false">(AH38-AH39)/AH39</f>
        <v>0.0455046973239723</v>
      </c>
      <c r="AM38" s="16" t="n">
        <f aca="false">(AI38-AI39)/AI39</f>
        <v>0.045507153168034</v>
      </c>
      <c r="AN38" s="16" t="n">
        <f aca="false">(AJ38-AJ39)/AJ39</f>
        <v>0.0506686216348422</v>
      </c>
    </row>
    <row r="39" customFormat="false" ht="15" hidden="false" customHeight="false" outlineLevel="0" collapsed="false">
      <c r="B39" s="1" t="s">
        <v>16</v>
      </c>
      <c r="C39" s="35" t="n">
        <v>3990.1</v>
      </c>
      <c r="D39" s="48" t="n">
        <f aca="false">(C39-C40)/C40</f>
        <v>0.0262444509601189</v>
      </c>
      <c r="E39" s="35" t="n">
        <v>998</v>
      </c>
      <c r="F39" s="37" t="n">
        <f aca="false">E39/$C39</f>
        <v>0.250119044635473</v>
      </c>
      <c r="G39" s="35" t="n">
        <v>1052.31</v>
      </c>
      <c r="H39" s="37" t="n">
        <f aca="false">G39/$C39</f>
        <v>0.263730232325004</v>
      </c>
      <c r="I39" s="35" t="n">
        <v>1647.46</v>
      </c>
      <c r="J39" s="37" t="n">
        <f aca="false">I39/$C39</f>
        <v>0.412886895065287</v>
      </c>
      <c r="K39" s="35" t="n">
        <v>2596.42</v>
      </c>
      <c r="L39" s="37" t="n">
        <f aca="false">K39/$C39</f>
        <v>0.650715520914263</v>
      </c>
      <c r="M39" s="35" t="n">
        <f aca="false">C39+E39</f>
        <v>4988.1</v>
      </c>
      <c r="N39" s="35" t="n">
        <f aca="false">C39+E39+G39</f>
        <v>6040.41</v>
      </c>
      <c r="O39" s="35" t="n">
        <f aca="false">C39+E39+I39</f>
        <v>6635.56</v>
      </c>
      <c r="P39" s="35" t="n">
        <f aca="false">C39+E39+K39</f>
        <v>7584.52</v>
      </c>
      <c r="Q39" s="16" t="n">
        <f aca="false">(M39-M40)/M40</f>
        <v>0.0263453537610649</v>
      </c>
      <c r="R39" s="16" t="n">
        <f aca="false">(N39-N40)/N40</f>
        <v>0.0257820632783061</v>
      </c>
      <c r="S39" s="16" t="n">
        <f aca="false">(O39-O40)/O40</f>
        <v>0.0255429045684199</v>
      </c>
      <c r="T39" s="16" t="n">
        <f aca="false">(P39-P40)/P40</f>
        <v>0.0275734995258096</v>
      </c>
      <c r="V39" s="1" t="s">
        <v>16</v>
      </c>
      <c r="W39" s="35" t="n">
        <v>4272.65</v>
      </c>
      <c r="X39" s="48" t="n">
        <f aca="false">(W39-W40)/W40</f>
        <v>0.0226225608106975</v>
      </c>
      <c r="Y39" s="35" t="n">
        <v>1068</v>
      </c>
      <c r="Z39" s="37" t="n">
        <f aca="false">Y39/W39</f>
        <v>0.249961967397283</v>
      </c>
      <c r="AA39" s="35" t="n">
        <v>1121.54</v>
      </c>
      <c r="AB39" s="37" t="n">
        <f aca="false">AA39/W39</f>
        <v>0.26249283231718</v>
      </c>
      <c r="AC39" s="35" t="n">
        <v>1718.46</v>
      </c>
      <c r="AD39" s="37" t="n">
        <f aca="false">AC39/W39</f>
        <v>0.402200039787954</v>
      </c>
      <c r="AE39" s="35" t="n">
        <v>2652.66</v>
      </c>
      <c r="AF39" s="37" t="n">
        <f aca="false">AE39/W39</f>
        <v>0.62084654722479</v>
      </c>
      <c r="AG39" s="35" t="n">
        <f aca="false">W39+Y39</f>
        <v>5340.65</v>
      </c>
      <c r="AH39" s="35" t="n">
        <f aca="false">W39+Y39+AA39</f>
        <v>6462.19</v>
      </c>
      <c r="AI39" s="35" t="n">
        <f aca="false">W39+Y39+AC39</f>
        <v>7059.11</v>
      </c>
      <c r="AJ39" s="35" t="n">
        <f aca="false">W39+Y39+AE39</f>
        <v>7993.31</v>
      </c>
      <c r="AK39" s="16" t="n">
        <f aca="false">(AG39-AG40)/AG40</f>
        <v>0.0224999186311655</v>
      </c>
      <c r="AL39" s="16" t="n">
        <f aca="false">(AH39-AH40)/AH40</f>
        <v>0.0225000356013221</v>
      </c>
      <c r="AM39" s="16" t="n">
        <f aca="false">(AI39-AI40)/AI40</f>
        <v>0.0224992685166675</v>
      </c>
      <c r="AN39" s="16" t="n">
        <f aca="false">(AJ39-AJ40)/AJ40</f>
        <v>0.025002789058683</v>
      </c>
    </row>
    <row r="40" customFormat="false" ht="15" hidden="false" customHeight="false" outlineLevel="0" collapsed="false">
      <c r="B40" s="1" t="s">
        <v>17</v>
      </c>
      <c r="C40" s="35" t="n">
        <v>3888.06</v>
      </c>
      <c r="D40" s="48" t="n">
        <f aca="false">(C40-C41)/C41</f>
        <v>0.0265721784222505</v>
      </c>
      <c r="E40" s="35" t="n">
        <v>972</v>
      </c>
      <c r="F40" s="37" t="n">
        <f aca="false">E40/$C40</f>
        <v>0.249996142034845</v>
      </c>
      <c r="G40" s="35" t="n">
        <v>1028.53</v>
      </c>
      <c r="H40" s="37" t="n">
        <f aca="false">G40/$C40</f>
        <v>0.264535526715123</v>
      </c>
      <c r="I40" s="35" t="n">
        <v>1610.23</v>
      </c>
      <c r="J40" s="37" t="n">
        <f aca="false">I40/$C40</f>
        <v>0.414147415420544</v>
      </c>
      <c r="K40" s="35" t="n">
        <v>2520.94</v>
      </c>
      <c r="L40" s="37" t="n">
        <f aca="false">K40/$C40</f>
        <v>0.648379911832636</v>
      </c>
      <c r="M40" s="35" t="n">
        <f aca="false">C40+E40</f>
        <v>4860.06</v>
      </c>
      <c r="N40" s="35" t="n">
        <f aca="false">C40+E40+G40</f>
        <v>5888.59</v>
      </c>
      <c r="O40" s="35" t="n">
        <f aca="false">C40+E40+I40</f>
        <v>6470.29</v>
      </c>
      <c r="P40" s="35" t="n">
        <f aca="false">C40+E40+K40</f>
        <v>7381</v>
      </c>
      <c r="Q40" s="16" t="n">
        <f aca="false">(M40-M41)/M41</f>
        <v>0.0265375695438933</v>
      </c>
      <c r="R40" s="16" t="n">
        <f aca="false">(N40-N41)/N41</f>
        <v>0.0259296555953557</v>
      </c>
      <c r="S40" s="16" t="n">
        <f aca="false">(O40-O41)/O41</f>
        <v>0.0256723638865373</v>
      </c>
      <c r="T40" s="16" t="n">
        <f aca="false">(P40-P41)/P41</f>
        <v>0.0276809719598061</v>
      </c>
      <c r="V40" s="1" t="s">
        <v>17</v>
      </c>
      <c r="W40" s="35" t="n">
        <v>4178.13</v>
      </c>
      <c r="X40" s="48" t="n">
        <f aca="false">(W40-W41)/W41</f>
        <v>0.0224976751015614</v>
      </c>
      <c r="Y40" s="35" t="n">
        <v>1045</v>
      </c>
      <c r="Z40" s="37" t="n">
        <f aca="false">Y40/W40</f>
        <v>0.250111892162283</v>
      </c>
      <c r="AA40" s="35" t="n">
        <v>1096.86</v>
      </c>
      <c r="AB40" s="37" t="n">
        <f aca="false">AA40/W40</f>
        <v>0.262524143576193</v>
      </c>
      <c r="AC40" s="35" t="n">
        <v>1680.65</v>
      </c>
      <c r="AD40" s="37" t="n">
        <f aca="false">AC40/W40</f>
        <v>0.402249331638795</v>
      </c>
      <c r="AE40" s="35" t="n">
        <v>2575.2</v>
      </c>
      <c r="AF40" s="37" t="n">
        <f aca="false">AE40/W40</f>
        <v>0.616352291575418</v>
      </c>
      <c r="AG40" s="35" t="n">
        <f aca="false">W40+Y40</f>
        <v>5223.13</v>
      </c>
      <c r="AH40" s="35" t="n">
        <f aca="false">W40+Y40+AA40</f>
        <v>6319.99</v>
      </c>
      <c r="AI40" s="35" t="n">
        <f aca="false">W40+Y40+AC40</f>
        <v>6903.78</v>
      </c>
      <c r="AJ40" s="35" t="n">
        <f aca="false">W40+Y40+AE40</f>
        <v>7798.33</v>
      </c>
      <c r="AK40" s="16" t="n">
        <f aca="false">(AG40-AG41)/AG41</f>
        <v>0.0224991190634666</v>
      </c>
      <c r="AL40" s="16" t="n">
        <f aca="false">(AH40-AH41)/AH41</f>
        <v>0.022499886748251</v>
      </c>
      <c r="AM40" s="16" t="n">
        <f aca="false">(AI40-AI41)/AI41</f>
        <v>0.0224989521421474</v>
      </c>
      <c r="AN40" s="16" t="n">
        <f aca="false">(AJ40-AJ41)/AJ41</f>
        <v>0.0249901422149786</v>
      </c>
    </row>
    <row r="41" customFormat="false" ht="15" hidden="false" customHeight="false" outlineLevel="0" collapsed="false">
      <c r="B41" s="1" t="s">
        <v>18</v>
      </c>
      <c r="C41" s="35" t="n">
        <v>3787.42</v>
      </c>
      <c r="D41" s="48" t="n">
        <f aca="false">(C41-C42)/C42</f>
        <v>0.0265040125974691</v>
      </c>
      <c r="E41" s="35" t="n">
        <v>947</v>
      </c>
      <c r="F41" s="37" t="n">
        <f aca="false">E41/$C41</f>
        <v>0.250038284637035</v>
      </c>
      <c r="G41" s="35" t="n">
        <v>1005.34</v>
      </c>
      <c r="H41" s="37" t="n">
        <f aca="false">G41/$C41</f>
        <v>0.265441910324178</v>
      </c>
      <c r="I41" s="35" t="n">
        <v>1573.92</v>
      </c>
      <c r="J41" s="37" t="n">
        <f aca="false">I41/$C41</f>
        <v>0.41556521325863</v>
      </c>
      <c r="K41" s="35" t="n">
        <v>2447.77</v>
      </c>
      <c r="L41" s="37" t="n">
        <f aca="false">K41/$C41</f>
        <v>0.646289558591337</v>
      </c>
      <c r="M41" s="35" t="n">
        <f aca="false">C41+E41</f>
        <v>4734.42</v>
      </c>
      <c r="N41" s="35" t="n">
        <f aca="false">C41+E41+G41</f>
        <v>5739.76</v>
      </c>
      <c r="O41" s="35" t="n">
        <f aca="false">C41+E41+I41</f>
        <v>6308.34</v>
      </c>
      <c r="P41" s="35" t="n">
        <f aca="false">C41+E41+K41</f>
        <v>7182.19</v>
      </c>
      <c r="Q41" s="16" t="n">
        <f aca="false">(M41-M42)/M42</f>
        <v>0.0264035918770853</v>
      </c>
      <c r="R41" s="16" t="n">
        <f aca="false">(N41-N42)/N42</f>
        <v>0.0258327643953231</v>
      </c>
      <c r="S41" s="16" t="n">
        <f aca="false">(O41-O42)/O42</f>
        <v>0.0255895846813657</v>
      </c>
      <c r="T41" s="16" t="n">
        <f aca="false">(P41-P42)/P42</f>
        <v>0.0276155428819976</v>
      </c>
      <c r="V41" s="1" t="s">
        <v>18</v>
      </c>
      <c r="W41" s="35" t="n">
        <v>4086.2</v>
      </c>
      <c r="X41" s="48" t="n">
        <f aca="false">(W41-W42)/W42</f>
        <v>0.0223704522879611</v>
      </c>
      <c r="Y41" s="35" t="n">
        <v>1022</v>
      </c>
      <c r="Z41" s="37" t="n">
        <f aca="false">Y41/W41</f>
        <v>0.250110126768147</v>
      </c>
      <c r="AA41" s="35" t="n">
        <v>1072.72</v>
      </c>
      <c r="AB41" s="37" t="n">
        <f aca="false">AA41/W41</f>
        <v>0.262522637169008</v>
      </c>
      <c r="AC41" s="35" t="n">
        <v>1643.67</v>
      </c>
      <c r="AD41" s="37" t="n">
        <f aca="false">AC41/W41</f>
        <v>0.402249033331702</v>
      </c>
      <c r="AE41" s="35" t="n">
        <v>2500</v>
      </c>
      <c r="AF41" s="37" t="n">
        <f aca="false">AE41/W41</f>
        <v>0.611815378591356</v>
      </c>
      <c r="AG41" s="35" t="n">
        <f aca="false">W41+Y41</f>
        <v>5108.2</v>
      </c>
      <c r="AH41" s="35" t="n">
        <f aca="false">W41+Y41+AA41</f>
        <v>6180.92</v>
      </c>
      <c r="AI41" s="35" t="n">
        <f aca="false">W41+Y41+AC41</f>
        <v>6751.87</v>
      </c>
      <c r="AJ41" s="35" t="n">
        <f aca="false">W41+Y41+AE41</f>
        <v>7608.2</v>
      </c>
      <c r="AK41" s="16" t="n">
        <f aca="false">(AG41-AG42)/AG42</f>
        <v>0.0225009457963605</v>
      </c>
      <c r="AL41" s="16" t="n">
        <f aca="false">(AH41-AH42)/AH42</f>
        <v>0.0224999214214935</v>
      </c>
      <c r="AM41" s="16" t="n">
        <f aca="false">(AI41-AI42)/AI42</f>
        <v>0.0225009048519753</v>
      </c>
      <c r="AN41" s="16" t="n">
        <f aca="false">(AJ41-AJ42)/AJ42</f>
        <v>0.0249784784427419</v>
      </c>
    </row>
    <row r="42" customFormat="false" ht="15" hidden="false" customHeight="false" outlineLevel="0" collapsed="false">
      <c r="B42" s="1" t="s">
        <v>13</v>
      </c>
      <c r="C42" s="35" t="n">
        <v>3689.63</v>
      </c>
      <c r="D42" s="48" t="n">
        <f aca="false">(C42-C43)/C43</f>
        <v>0.0265682472023906</v>
      </c>
      <c r="E42" s="35" t="n">
        <v>923</v>
      </c>
      <c r="F42" s="37" t="n">
        <f aca="false">E42/$C42</f>
        <v>0.250160585207731</v>
      </c>
      <c r="G42" s="35" t="n">
        <v>982.59</v>
      </c>
      <c r="H42" s="37" t="n">
        <f aca="false">G42/$C42</f>
        <v>0.266311256142215</v>
      </c>
      <c r="I42" s="35" t="n">
        <v>1538.31</v>
      </c>
      <c r="J42" s="37" t="n">
        <f aca="false">I42/$C42</f>
        <v>0.416927984648867</v>
      </c>
      <c r="K42" s="35" t="n">
        <v>2376.55</v>
      </c>
      <c r="L42" s="37" t="n">
        <f aca="false">K42/$C42</f>
        <v>0.644116076679776</v>
      </c>
      <c r="M42" s="35" t="n">
        <f aca="false">C42+E42</f>
        <v>4612.63</v>
      </c>
      <c r="N42" s="35" t="n">
        <f aca="false">C42+E42+G42</f>
        <v>5595.22</v>
      </c>
      <c r="O42" s="35" t="n">
        <f aca="false">C42+E42+I42</f>
        <v>6150.94</v>
      </c>
      <c r="P42" s="35" t="n">
        <f aca="false">C42+E42+K42</f>
        <v>6989.18</v>
      </c>
      <c r="Q42" s="16" t="n">
        <f aca="false">(M42-M43)/M43</f>
        <v>0.0265938742171401</v>
      </c>
      <c r="R42" s="16" t="n">
        <f aca="false">(N42-N43)/N43</f>
        <v>0.0260020317525518</v>
      </c>
      <c r="S42" s="16" t="n">
        <f aca="false">(O42-O43)/O43</f>
        <v>0.0257516025961726</v>
      </c>
      <c r="T42" s="16" t="n">
        <f aca="false">(P42-P43)/P43</f>
        <v>0.0277691997753055</v>
      </c>
      <c r="V42" s="1" t="s">
        <v>13</v>
      </c>
      <c r="W42" s="35" t="n">
        <v>3996.79</v>
      </c>
      <c r="X42" s="48" t="n">
        <f aca="false">(W42-W43)/W43</f>
        <v>0.0224950497075873</v>
      </c>
      <c r="Y42" s="35" t="n">
        <v>999</v>
      </c>
      <c r="Z42" s="37" t="n">
        <f aca="false">Y42/W42</f>
        <v>0.249950585344739</v>
      </c>
      <c r="AA42" s="35" t="n">
        <v>1049.12</v>
      </c>
      <c r="AB42" s="37" t="n">
        <f aca="false">AA42/W42</f>
        <v>0.262490648745618</v>
      </c>
      <c r="AC42" s="35" t="n">
        <v>1607.5</v>
      </c>
      <c r="AD42" s="37" t="n">
        <f aca="false">AC42/W42</f>
        <v>0.402197763705374</v>
      </c>
      <c r="AE42" s="35" t="n">
        <v>2427</v>
      </c>
      <c r="AF42" s="37" t="n">
        <f aca="false">AE42/W42</f>
        <v>0.607237307939622</v>
      </c>
      <c r="AG42" s="35" t="n">
        <f aca="false">W42+Y42</f>
        <v>4995.79</v>
      </c>
      <c r="AH42" s="35" t="n">
        <f aca="false">W42+Y42+AA42</f>
        <v>6044.91</v>
      </c>
      <c r="AI42" s="35" t="n">
        <f aca="false">W42+Y42+AC42</f>
        <v>6603.29</v>
      </c>
      <c r="AJ42" s="35" t="n">
        <f aca="false">W42+Y42+AE42</f>
        <v>7422.79</v>
      </c>
      <c r="AK42" s="16" t="n">
        <f aca="false">(AG42-AG43)/AG43</f>
        <v>0.022499621356322</v>
      </c>
      <c r="AL42" s="16" t="n">
        <f aca="false">(AH42-AH43)/AH43</f>
        <v>0.0225004186478435</v>
      </c>
      <c r="AM42" s="16" t="n">
        <f aca="false">(AI42-AI43)/AI43</f>
        <v>0.022499260605854</v>
      </c>
      <c r="AN42" s="16" t="n">
        <f aca="false">(AJ42-AJ43)/AJ43</f>
        <v>0.0249655136226368</v>
      </c>
    </row>
    <row r="43" customFormat="false" ht="15" hidden="false" customHeight="false" outlineLevel="0" collapsed="false">
      <c r="B43" s="1" t="s">
        <v>14</v>
      </c>
      <c r="C43" s="35" t="n">
        <v>3594.14</v>
      </c>
      <c r="D43" s="48" t="n">
        <f aca="false">(C43-C44)/C44</f>
        <v>0.0264894798922714</v>
      </c>
      <c r="E43" s="35" t="n">
        <v>899</v>
      </c>
      <c r="F43" s="37" t="n">
        <f aca="false">E43/$C43</f>
        <v>0.250129377264102</v>
      </c>
      <c r="G43" s="35" t="n">
        <v>960.28</v>
      </c>
      <c r="H43" s="37" t="n">
        <f aca="false">G43/$C43</f>
        <v>0.267179353058033</v>
      </c>
      <c r="I43" s="35" t="n">
        <v>1503.38</v>
      </c>
      <c r="J43" s="37" t="n">
        <f aca="false">I43/$C43</f>
        <v>0.418286432915802</v>
      </c>
      <c r="K43" s="35" t="n">
        <v>2307.2</v>
      </c>
      <c r="L43" s="37" t="n">
        <f aca="false">K43/$C43</f>
        <v>0.641933814486915</v>
      </c>
      <c r="M43" s="35" t="n">
        <f aca="false">C43+E43</f>
        <v>4493.14</v>
      </c>
      <c r="N43" s="35" t="n">
        <f aca="false">C43+E43+G43</f>
        <v>5453.42</v>
      </c>
      <c r="O43" s="35" t="n">
        <f aca="false">C43+E43+I43</f>
        <v>5996.52</v>
      </c>
      <c r="P43" s="35" t="n">
        <f aca="false">C43+E43+K43</f>
        <v>6800.34</v>
      </c>
      <c r="Q43" s="16" t="n">
        <f aca="false">(M43-M44)/M44</f>
        <v>0.0266772385459248</v>
      </c>
      <c r="R43" s="16" t="n">
        <f aca="false">(N43-N44)/N44</f>
        <v>0.0260316910815682</v>
      </c>
      <c r="S43" s="16" t="n">
        <f aca="false">(O43-O44)/O44</f>
        <v>0.025759802118739</v>
      </c>
      <c r="T43" s="16" t="n">
        <f aca="false">(P43-P44)/P44</f>
        <v>0.0277524630821058</v>
      </c>
      <c r="V43" s="1" t="s">
        <v>14</v>
      </c>
      <c r="W43" s="35" t="n">
        <v>3908.86</v>
      </c>
      <c r="X43" s="48" t="n">
        <f aca="false">(W43-W44)/W44</f>
        <v>0.0226326736170158</v>
      </c>
      <c r="Y43" s="35" t="n">
        <v>977</v>
      </c>
      <c r="Z43" s="37" t="n">
        <f aca="false">Y43/W43</f>
        <v>0.249944996750971</v>
      </c>
      <c r="AA43" s="35" t="n">
        <v>1026.03</v>
      </c>
      <c r="AB43" s="37" t="n">
        <f aca="false">AA43/W43</f>
        <v>0.262488295820265</v>
      </c>
      <c r="AC43" s="35" t="n">
        <v>1572.13</v>
      </c>
      <c r="AD43" s="37" t="n">
        <f aca="false">AC43/W43</f>
        <v>0.402196548354252</v>
      </c>
      <c r="AE43" s="35" t="n">
        <v>2356.13</v>
      </c>
      <c r="AF43" s="37" t="n">
        <f aca="false">AE43/W43</f>
        <v>0.602766535511633</v>
      </c>
      <c r="AG43" s="35" t="n">
        <f aca="false">W43+Y43</f>
        <v>4885.86</v>
      </c>
      <c r="AH43" s="35" t="n">
        <f aca="false">W43+Y43+AA43</f>
        <v>5911.89</v>
      </c>
      <c r="AI43" s="35" t="n">
        <f aca="false">W43+Y43+AC43</f>
        <v>6457.99</v>
      </c>
      <c r="AJ43" s="35" t="n">
        <f aca="false">W43+Y43+AE43</f>
        <v>7241.99</v>
      </c>
      <c r="AK43" s="16" t="n">
        <f aca="false">(AG43-AG44)/AG44</f>
        <v>0.0224993983278747</v>
      </c>
      <c r="AL43" s="16" t="n">
        <f aca="false">(AH43-AH44)/AH44</f>
        <v>0.0224999135217407</v>
      </c>
      <c r="AM43" s="16" t="n">
        <f aca="false">(AI43-AI44)/AI44</f>
        <v>0.0225004274938727</v>
      </c>
      <c r="AN43" s="16" t="n">
        <f aca="false">(AJ43-AJ44)/AJ44</f>
        <v>0.0249530123073788</v>
      </c>
    </row>
    <row r="44" customFormat="false" ht="15.75" hidden="false" customHeight="false" outlineLevel="0" collapsed="false">
      <c r="B44" s="49" t="s">
        <v>15</v>
      </c>
      <c r="C44" s="38" t="n">
        <v>3501.39</v>
      </c>
      <c r="D44" s="50" t="n">
        <f aca="false">(C44-C45)/C45</f>
        <v>0.0317110470067211</v>
      </c>
      <c r="E44" s="38" t="n">
        <v>875</v>
      </c>
      <c r="F44" s="40" t="n">
        <f aca="false">E44/$C44</f>
        <v>0.249900753700673</v>
      </c>
      <c r="G44" s="38" t="n">
        <v>938.67</v>
      </c>
      <c r="H44" s="40" t="n">
        <f aca="false">G44/$C44</f>
        <v>0.268084960544241</v>
      </c>
      <c r="I44" s="38" t="n">
        <v>1469.54</v>
      </c>
      <c r="J44" s="40" t="n">
        <f aca="false">I44/$C44</f>
        <v>0.4197018898209</v>
      </c>
      <c r="K44" s="38" t="n">
        <v>2240.32</v>
      </c>
      <c r="L44" s="40" t="n">
        <f aca="false">K44/$C44</f>
        <v>0.639837321749363</v>
      </c>
      <c r="M44" s="38" t="n">
        <f aca="false">C44+E44</f>
        <v>4376.39</v>
      </c>
      <c r="N44" s="38" t="n">
        <f aca="false">C44+E44+G44</f>
        <v>5315.06</v>
      </c>
      <c r="O44" s="38" t="n">
        <f aca="false">C44+E44+I44</f>
        <v>5845.93</v>
      </c>
      <c r="P44" s="38" t="n">
        <f aca="false">C44+E44+K44</f>
        <v>6616.71</v>
      </c>
      <c r="Q44" s="16" t="n">
        <f aca="false">(M44-M45)/M45</f>
        <v>0.0317367514033055</v>
      </c>
      <c r="R44" s="16" t="n">
        <f aca="false">(N44-N45)/N45</f>
        <v>0.0315537372294505</v>
      </c>
      <c r="S44" s="16" t="n">
        <f aca="false">(O44-O45)/O45</f>
        <v>0.0314775572427493</v>
      </c>
      <c r="T44" s="16" t="n">
        <f aca="false">(P44-P45)/P45</f>
        <v>0.028276112862018</v>
      </c>
      <c r="V44" s="49" t="s">
        <v>15</v>
      </c>
      <c r="W44" s="38" t="n">
        <v>3822.35</v>
      </c>
      <c r="X44" s="50" t="n">
        <f aca="false">(W44-W45)/W45</f>
        <v>0.0302385880932359</v>
      </c>
      <c r="Y44" s="38" t="n">
        <v>956</v>
      </c>
      <c r="Z44" s="40" t="n">
        <f aca="false">Y44/W44</f>
        <v>0.250107917903907</v>
      </c>
      <c r="AA44" s="38" t="n">
        <v>1003.45</v>
      </c>
      <c r="AB44" s="40" t="n">
        <f aca="false">AA44/W44</f>
        <v>0.262521747092757</v>
      </c>
      <c r="AC44" s="38" t="n">
        <v>1537.53</v>
      </c>
      <c r="AD44" s="40" t="n">
        <f aca="false">AC44/W44</f>
        <v>0.402247308592881</v>
      </c>
      <c r="AE44" s="38" t="n">
        <v>2287.33</v>
      </c>
      <c r="AF44" s="40" t="n">
        <f aca="false">AE44/W44</f>
        <v>0.598409355501197</v>
      </c>
      <c r="AG44" s="38" t="n">
        <f aca="false">W44+Y44</f>
        <v>4778.35</v>
      </c>
      <c r="AH44" s="38" t="n">
        <f aca="false">W44+Y44+AA44</f>
        <v>5781.8</v>
      </c>
      <c r="AI44" s="38" t="n">
        <f aca="false">W44+Y44+AC44</f>
        <v>6315.88</v>
      </c>
      <c r="AJ44" s="38" t="n">
        <f aca="false">W44+Y44+AE44</f>
        <v>7065.68</v>
      </c>
      <c r="AK44" s="16" t="n">
        <f aca="false">(AG44-AG45)/AG45</f>
        <v>0.0302253479828209</v>
      </c>
      <c r="AL44" s="16" t="n">
        <f aca="false">(AH44-AH45)/AH45</f>
        <v>0.030225385189686</v>
      </c>
      <c r="AM44" s="16" t="n">
        <f aca="false">(AI44-AI45)/AI45</f>
        <v>0.0302255251542269</v>
      </c>
      <c r="AN44" s="16" t="n">
        <f aca="false">(AJ44-AJ45)/AJ45</f>
        <v>0.0269256818624445</v>
      </c>
    </row>
    <row r="45" customFormat="false" ht="15" hidden="false" customHeight="false" outlineLevel="0" collapsed="false">
      <c r="B45" s="1" t="s">
        <v>17</v>
      </c>
      <c r="C45" s="35" t="n">
        <v>3393.77</v>
      </c>
      <c r="D45" s="48" t="n">
        <f aca="false">(C45-C46)/C46</f>
        <v>0.0204433245734834</v>
      </c>
      <c r="E45" s="35" t="n">
        <v>848</v>
      </c>
      <c r="F45" s="37" t="n">
        <f aca="false">E45/$C45</f>
        <v>0.249869614028057</v>
      </c>
      <c r="G45" s="35" t="n">
        <v>910.71</v>
      </c>
      <c r="H45" s="37" t="n">
        <f aca="false">G45/$C45</f>
        <v>0.268347589848458</v>
      </c>
      <c r="I45" s="35" t="n">
        <v>1425.76</v>
      </c>
      <c r="J45" s="37" t="n">
        <f aca="false">I45/$C45</f>
        <v>0.420110968038494</v>
      </c>
      <c r="K45" s="35" t="n">
        <v>2192.99</v>
      </c>
      <c r="L45" s="37" t="n">
        <f aca="false">K45/$C45</f>
        <v>0.646181090645506</v>
      </c>
      <c r="M45" s="35" t="n">
        <f aca="false">C45+E45</f>
        <v>4241.77</v>
      </c>
      <c r="N45" s="35" t="n">
        <f aca="false">C45+E45+G45</f>
        <v>5152.48</v>
      </c>
      <c r="O45" s="35" t="n">
        <f aca="false">C45+E45+I45</f>
        <v>5667.53</v>
      </c>
      <c r="P45" s="35" t="n">
        <f aca="false">C45+E45+K45</f>
        <v>6434.76</v>
      </c>
      <c r="Q45" s="16" t="n">
        <f aca="false">(M45-M46)/M46</f>
        <v>0.0204461145405818</v>
      </c>
      <c r="R45" s="16" t="n">
        <f aca="false">(N45-N46)/N46</f>
        <v>0.0197438211497964</v>
      </c>
      <c r="S45" s="16" t="n">
        <f aca="false">(O45-O46)/O46</f>
        <v>0.0194444394479291</v>
      </c>
      <c r="T45" s="16" t="n">
        <f aca="false">(P45-P46)/P46</f>
        <v>0.0175415847674589</v>
      </c>
      <c r="V45" s="1" t="s">
        <v>17</v>
      </c>
      <c r="W45" s="35" t="n">
        <v>3710.16</v>
      </c>
      <c r="X45" s="48" t="n">
        <f aca="false">(W45-W46)/W46</f>
        <v>0.014922270154639</v>
      </c>
      <c r="Y45" s="35" t="n">
        <v>928</v>
      </c>
      <c r="Z45" s="37" t="n">
        <f aca="false">Y45/W45</f>
        <v>0.250123983871316</v>
      </c>
      <c r="AA45" s="35" t="n">
        <v>974.01</v>
      </c>
      <c r="AB45" s="37" t="n">
        <f aca="false">AA45/W45</f>
        <v>0.262525066304418</v>
      </c>
      <c r="AC45" s="35" t="n">
        <v>1492.42</v>
      </c>
      <c r="AD45" s="37" t="n">
        <f aca="false">AC45/W45</f>
        <v>0.402252193975462</v>
      </c>
      <c r="AE45" s="35" t="n">
        <v>2242.26</v>
      </c>
      <c r="AF45" s="37" t="n">
        <f aca="false">AE45/W45</f>
        <v>0.604356685425966</v>
      </c>
      <c r="AG45" s="35" t="n">
        <f aca="false">W45+Y45</f>
        <v>4638.16</v>
      </c>
      <c r="AH45" s="35" t="n">
        <f aca="false">W45+Y45+AA45</f>
        <v>5612.17</v>
      </c>
      <c r="AI45" s="35" t="n">
        <f aca="false">W45+Y45+AC45</f>
        <v>6130.58</v>
      </c>
      <c r="AJ45" s="35" t="n">
        <f aca="false">W45+Y45+AE45</f>
        <v>6880.42</v>
      </c>
      <c r="AK45" s="16" t="n">
        <f aca="false">(AG45-AG46)/AG46</f>
        <v>0.0150012801967781</v>
      </c>
      <c r="AL45" s="16" t="n">
        <f aca="false">(AH45-AH46)/AH46</f>
        <v>0.0150002803283639</v>
      </c>
      <c r="AM45" s="16" t="n">
        <f aca="false">(AI45-AI46)/AI46</f>
        <v>0.0150000496690385</v>
      </c>
      <c r="AN45" s="16" t="n">
        <f aca="false">(AJ45-AJ46)/AJ46</f>
        <v>0.0133658925986094</v>
      </c>
    </row>
    <row r="46" customFormat="false" ht="15" hidden="false" customHeight="false" outlineLevel="0" collapsed="false">
      <c r="B46" s="1" t="s">
        <v>18</v>
      </c>
      <c r="C46" s="35" t="n">
        <v>3325.78</v>
      </c>
      <c r="D46" s="48" t="n">
        <f aca="false">(C46-C47)/C47</f>
        <v>0.0203531895049457</v>
      </c>
      <c r="E46" s="35" t="n">
        <v>831</v>
      </c>
      <c r="F46" s="37" t="n">
        <f aca="false">E46/$C46</f>
        <v>0.249866196801953</v>
      </c>
      <c r="G46" s="35" t="n">
        <v>895.94</v>
      </c>
      <c r="H46" s="37" t="n">
        <f aca="false">G46/$C46</f>
        <v>0.269392443276464</v>
      </c>
      <c r="I46" s="35" t="n">
        <v>1402.65</v>
      </c>
      <c r="J46" s="37" t="n">
        <f aca="false">I46/$C46</f>
        <v>0.421750687056871</v>
      </c>
      <c r="K46" s="35" t="n">
        <v>2167.05</v>
      </c>
      <c r="L46" s="37" t="n">
        <f aca="false">K46/$C46</f>
        <v>0.651591506353397</v>
      </c>
      <c r="M46" s="35" t="n">
        <f aca="false">C46+E46</f>
        <v>4156.78</v>
      </c>
      <c r="N46" s="35" t="n">
        <f aca="false">C46+E46+G46</f>
        <v>5052.72</v>
      </c>
      <c r="O46" s="35" t="n">
        <f aca="false">C46+E46+I46</f>
        <v>5559.43</v>
      </c>
      <c r="P46" s="35" t="n">
        <f aca="false">C46+E46+K46</f>
        <v>6323.83</v>
      </c>
      <c r="Q46" s="16" t="n">
        <f aca="false">(M46-M47)/M47</f>
        <v>0.020208912144982</v>
      </c>
      <c r="R46" s="16" t="n">
        <f aca="false">(N46-N47)/N47</f>
        <v>0.0195445391919872</v>
      </c>
      <c r="S46" s="16" t="n">
        <f aca="false">(O46-O47)/O47</f>
        <v>0.0192653570086261</v>
      </c>
      <c r="T46" s="16" t="n">
        <f aca="false">(P46-P47)/P47</f>
        <v>0.017371719073015</v>
      </c>
      <c r="V46" s="1" t="s">
        <v>18</v>
      </c>
      <c r="W46" s="35" t="n">
        <v>3655.61</v>
      </c>
      <c r="X46" s="48" t="n">
        <f aca="false">(W46-W47)/W47</f>
        <v>0.0148608581708347</v>
      </c>
      <c r="Y46" s="35" t="n">
        <v>914</v>
      </c>
      <c r="Z46" s="37" t="n">
        <f aca="false">Y46/W46</f>
        <v>0.25002667133529</v>
      </c>
      <c r="AA46" s="35" t="n">
        <v>959.62</v>
      </c>
      <c r="AB46" s="37" t="n">
        <f aca="false">AA46/W46</f>
        <v>0.262506120729509</v>
      </c>
      <c r="AC46" s="35" t="n">
        <v>1470.37</v>
      </c>
      <c r="AD46" s="37" t="n">
        <f aca="false">AC46/W46</f>
        <v>0.402222884826335</v>
      </c>
      <c r="AE46" s="35" t="n">
        <v>2220.06</v>
      </c>
      <c r="AF46" s="37" t="n">
        <f aca="false">AE46/W46</f>
        <v>0.607302201274206</v>
      </c>
      <c r="AG46" s="35" t="n">
        <f aca="false">W46+Y46</f>
        <v>4569.61</v>
      </c>
      <c r="AH46" s="35" t="n">
        <f aca="false">W46+Y46+AA46</f>
        <v>5529.23</v>
      </c>
      <c r="AI46" s="35" t="n">
        <f aca="false">W46+Y46+AC46</f>
        <v>6039.98</v>
      </c>
      <c r="AJ46" s="35" t="n">
        <f aca="false">W46+Y46+AE46</f>
        <v>6789.67</v>
      </c>
      <c r="AK46" s="16" t="n">
        <f aca="false">(AG46-AG47)/AG47</f>
        <v>0.0149997334565358</v>
      </c>
      <c r="AL46" s="16" t="n">
        <f aca="false">(AH46-AH47)/AH47</f>
        <v>0.0149994860046407</v>
      </c>
      <c r="AM46" s="16" t="n">
        <f aca="false">(AI46-AI47)/AI47</f>
        <v>0.0149998655624866</v>
      </c>
      <c r="AN46" s="16" t="n">
        <f aca="false">(AJ46-AJ47)/AJ47</f>
        <v>0.0133593824625084</v>
      </c>
    </row>
    <row r="47" customFormat="false" ht="15" hidden="false" customHeight="false" outlineLevel="0" collapsed="false">
      <c r="B47" s="1" t="s">
        <v>13</v>
      </c>
      <c r="C47" s="35" t="n">
        <v>3259.44</v>
      </c>
      <c r="D47" s="48" t="n">
        <f aca="false">(C47-C48)/C48</f>
        <v>0.0201881725478413</v>
      </c>
      <c r="E47" s="35" t="n">
        <v>815</v>
      </c>
      <c r="F47" s="37" t="n">
        <f aca="false">E47/$C47</f>
        <v>0.250042952163562</v>
      </c>
      <c r="G47" s="35" t="n">
        <v>881.42</v>
      </c>
      <c r="H47" s="37" t="n">
        <f aca="false">G47/$C47</f>
        <v>0.270420685761971</v>
      </c>
      <c r="I47" s="35" t="n">
        <v>1379.91</v>
      </c>
      <c r="J47" s="37" t="n">
        <f aca="false">I47/$C47</f>
        <v>0.423358000147265</v>
      </c>
      <c r="K47" s="35" t="n">
        <v>2141.41</v>
      </c>
      <c r="L47" s="37" t="n">
        <f aca="false">K47/$C47</f>
        <v>0.656987089806838</v>
      </c>
      <c r="M47" s="35" t="n">
        <f aca="false">C47+E47</f>
        <v>4074.44</v>
      </c>
      <c r="N47" s="35" t="n">
        <f aca="false">C47+E47+G47</f>
        <v>4955.86</v>
      </c>
      <c r="O47" s="35" t="n">
        <f aca="false">C47+E47+I47</f>
        <v>5454.35</v>
      </c>
      <c r="P47" s="35" t="n">
        <f aca="false">C47+E47+K47</f>
        <v>6215.85</v>
      </c>
      <c r="Q47" s="16" t="n">
        <f aca="false">(M47-M48)/M48</f>
        <v>0.0201555356364893</v>
      </c>
      <c r="R47" s="16" t="n">
        <f aca="false">(N47-N48)/N48</f>
        <v>0.019499822055638</v>
      </c>
      <c r="S47" s="16" t="n">
        <f aca="false">(O47-O48)/O48</f>
        <v>0.0192227196962337</v>
      </c>
      <c r="T47" s="16" t="n">
        <f aca="false">(P47-P48)/P48</f>
        <v>0.017320728901051</v>
      </c>
      <c r="V47" s="1" t="s">
        <v>13</v>
      </c>
      <c r="W47" s="35" t="n">
        <v>3602.08</v>
      </c>
      <c r="X47" s="48" t="n">
        <f aca="false">(W47-W48)/W48</f>
        <v>0.0150850347324963</v>
      </c>
      <c r="Y47" s="35" t="n">
        <v>900</v>
      </c>
      <c r="Z47" s="37" t="n">
        <f aca="false">Y47/W47</f>
        <v>0.249855638964154</v>
      </c>
      <c r="AA47" s="35" t="n">
        <v>945.44</v>
      </c>
      <c r="AB47" s="37" t="n">
        <f aca="false">AA47/W47</f>
        <v>0.262470572558078</v>
      </c>
      <c r="AC47" s="35" t="n">
        <v>1448.64</v>
      </c>
      <c r="AD47" s="37" t="n">
        <f aca="false">AC47/W47</f>
        <v>0.402167636476702</v>
      </c>
      <c r="AE47" s="35" t="n">
        <v>2198.08</v>
      </c>
      <c r="AF47" s="37" t="n">
        <f aca="false">AE47/W47</f>
        <v>0.61022520321592</v>
      </c>
      <c r="AG47" s="35" t="n">
        <f aca="false">W47+Y47</f>
        <v>4502.08</v>
      </c>
      <c r="AH47" s="35" t="n">
        <f aca="false">W47+Y47+AA47</f>
        <v>5447.52</v>
      </c>
      <c r="AI47" s="35" t="n">
        <f aca="false">W47+Y47+AC47</f>
        <v>5950.72</v>
      </c>
      <c r="AJ47" s="35" t="n">
        <f aca="false">W47+Y47+AE47</f>
        <v>6700.16</v>
      </c>
      <c r="AK47" s="16" t="n">
        <f aca="false">(AG47-AG48)/AG48</f>
        <v>0.0149992672836513</v>
      </c>
      <c r="AL47" s="16" t="n">
        <f aca="false">(AH47-AH48)/AH48</f>
        <v>0.0149990124873766</v>
      </c>
      <c r="AM47" s="16" t="n">
        <f aca="false">(AI47-AI48)/AI48</f>
        <v>0.014999710035171</v>
      </c>
      <c r="AN47" s="16" t="n">
        <f aca="false">(AJ47-AJ48)/AJ48</f>
        <v>0.0133547897263401</v>
      </c>
    </row>
    <row r="48" customFormat="false" ht="15" hidden="false" customHeight="false" outlineLevel="0" collapsed="false">
      <c r="B48" s="1" t="s">
        <v>14</v>
      </c>
      <c r="C48" s="35" t="n">
        <v>3194.94</v>
      </c>
      <c r="D48" s="48" t="n">
        <f aca="false">(C48-C49)/C49</f>
        <v>0.0216223475691646</v>
      </c>
      <c r="E48" s="35" t="n">
        <v>799</v>
      </c>
      <c r="F48" s="37" t="n">
        <f aca="false">E48/$C48</f>
        <v>0.250082943654654</v>
      </c>
      <c r="G48" s="35" t="n">
        <v>867.13</v>
      </c>
      <c r="H48" s="37" t="n">
        <f aca="false">G48/$C48</f>
        <v>0.271407287773792</v>
      </c>
      <c r="I48" s="35" t="n">
        <v>1357.54</v>
      </c>
      <c r="J48" s="37" t="n">
        <f aca="false">I48/$C48</f>
        <v>0.424903128071263</v>
      </c>
      <c r="K48" s="35" t="n">
        <v>2116.08</v>
      </c>
      <c r="L48" s="37" t="n">
        <f aca="false">K48/$C48</f>
        <v>0.662322297132341</v>
      </c>
      <c r="M48" s="35" t="n">
        <f aca="false">C48+E48</f>
        <v>3993.94</v>
      </c>
      <c r="N48" s="35" t="n">
        <f aca="false">C48+E48+G48</f>
        <v>4861.07</v>
      </c>
      <c r="O48" s="35" t="n">
        <f aca="false">C48+E48+I48</f>
        <v>5351.48</v>
      </c>
      <c r="P48" s="35" t="n">
        <f aca="false">C48+E48+K48</f>
        <v>6110.02</v>
      </c>
      <c r="Q48" s="16" t="n">
        <f aca="false">(M48-M49)/M49</f>
        <v>0.0216457082050075</v>
      </c>
      <c r="R48" s="16" t="n">
        <f aca="false">(N48-N49)/N49</f>
        <v>0.0207206885618354</v>
      </c>
      <c r="S48" s="16" t="n">
        <f aca="false">(O48-O49)/O49</f>
        <v>0.0203304193637567</v>
      </c>
      <c r="T48" s="16" t="n">
        <f aca="false">(P48-P49)/P49</f>
        <v>0.0182738731111581</v>
      </c>
      <c r="V48" s="1" t="s">
        <v>14</v>
      </c>
      <c r="W48" s="35" t="n">
        <v>3548.55</v>
      </c>
      <c r="X48" s="48" t="n">
        <f aca="false">(W48-W49)/W49</f>
        <v>0.0150314645308925</v>
      </c>
      <c r="Y48" s="35" t="n">
        <v>887</v>
      </c>
      <c r="Z48" s="37" t="n">
        <f aca="false">Y48/W48</f>
        <v>0.249961251778896</v>
      </c>
      <c r="AA48" s="35" t="n">
        <v>931.47</v>
      </c>
      <c r="AB48" s="37" t="n">
        <f aca="false">AA48/W48</f>
        <v>0.262493130997168</v>
      </c>
      <c r="AC48" s="35" t="n">
        <v>1427.23</v>
      </c>
      <c r="AD48" s="37" t="n">
        <f aca="false">AC48/W48</f>
        <v>0.40220089895873</v>
      </c>
      <c r="AE48" s="35" t="n">
        <v>2176.31</v>
      </c>
      <c r="AF48" s="37" t="n">
        <f aca="false">AE48/W48</f>
        <v>0.613295571430584</v>
      </c>
      <c r="AG48" s="35" t="n">
        <f aca="false">W48+Y48</f>
        <v>4435.55</v>
      </c>
      <c r="AH48" s="35" t="n">
        <f aca="false">W48+Y48+AA48</f>
        <v>5367.02</v>
      </c>
      <c r="AI48" s="35" t="n">
        <f aca="false">W48+Y48+AC48</f>
        <v>5862.78</v>
      </c>
      <c r="AJ48" s="35" t="n">
        <f aca="false">W48+Y48+AE48</f>
        <v>6611.86</v>
      </c>
      <c r="AK48" s="16" t="n">
        <f aca="false">(AG48-AG49)/AG49</f>
        <v>0.015</v>
      </c>
      <c r="AL48" s="16" t="n">
        <f aca="false">(AH48-AH49)/AH49</f>
        <v>0.0150008510316396</v>
      </c>
      <c r="AM48" s="16" t="n">
        <f aca="false">(AI48-AI49)/AI49</f>
        <v>0.014999636435405</v>
      </c>
      <c r="AN48" s="16" t="n">
        <f aca="false">(AJ48-AJ49)/AJ49</f>
        <v>0.0133475969267882</v>
      </c>
    </row>
    <row r="49" customFormat="false" ht="15" hidden="false" customHeight="false" outlineLevel="0" collapsed="false">
      <c r="B49" s="1" t="s">
        <v>15</v>
      </c>
      <c r="C49" s="35" t="n">
        <v>3127.32</v>
      </c>
      <c r="E49" s="35" t="n">
        <v>782</v>
      </c>
      <c r="F49" s="37" t="n">
        <f aca="false">E49/$C49</f>
        <v>0.250054359643401</v>
      </c>
      <c r="G49" s="35" t="n">
        <v>853.07</v>
      </c>
      <c r="H49" s="37" t="n">
        <f aca="false">G49/$C49</f>
        <v>0.272779888210992</v>
      </c>
      <c r="I49" s="35" t="n">
        <v>1335.53</v>
      </c>
      <c r="J49" s="37" t="n">
        <f aca="false">I49/$C49</f>
        <v>0.42705255618229</v>
      </c>
      <c r="K49" s="35" t="n">
        <v>2091.05</v>
      </c>
      <c r="L49" s="37" t="n">
        <f aca="false">K49/$C49</f>
        <v>0.668639601959505</v>
      </c>
      <c r="M49" s="35" t="n">
        <f aca="false">C49+E49</f>
        <v>3909.32</v>
      </c>
      <c r="N49" s="35" t="n">
        <f aca="false">C49+E49+G49</f>
        <v>4762.39</v>
      </c>
      <c r="O49" s="35" t="n">
        <f aca="false">C49+E49+I49</f>
        <v>5244.85</v>
      </c>
      <c r="P49" s="35" t="n">
        <f aca="false">C49+E49+K49</f>
        <v>6000.37</v>
      </c>
      <c r="Q49" s="16" t="s">
        <v>19</v>
      </c>
      <c r="R49" s="16" t="s">
        <v>19</v>
      </c>
      <c r="S49" s="16" t="s">
        <v>19</v>
      </c>
      <c r="T49" s="16" t="s">
        <v>19</v>
      </c>
      <c r="V49" s="1" t="s">
        <v>15</v>
      </c>
      <c r="W49" s="35" t="n">
        <v>3496</v>
      </c>
      <c r="Y49" s="35" t="n">
        <v>874</v>
      </c>
      <c r="Z49" s="37" t="n">
        <f aca="false">Y49/W49</f>
        <v>0.25</v>
      </c>
      <c r="AA49" s="35" t="n">
        <v>917.7</v>
      </c>
      <c r="AB49" s="37" t="n">
        <f aca="false">AA49/W49</f>
        <v>0.2625</v>
      </c>
      <c r="AC49" s="35" t="n">
        <v>1406.14</v>
      </c>
      <c r="AD49" s="37" t="n">
        <f aca="false">AC49/W49</f>
        <v>0.402213958810069</v>
      </c>
      <c r="AE49" s="35" t="n">
        <v>2154.77</v>
      </c>
      <c r="AF49" s="37" t="n">
        <f aca="false">AE49/W49</f>
        <v>0.616352974828375</v>
      </c>
      <c r="AG49" s="35" t="n">
        <f aca="false">W49+Y49</f>
        <v>4370</v>
      </c>
      <c r="AH49" s="35" t="n">
        <f aca="false">W49+Y49+AA49</f>
        <v>5287.7</v>
      </c>
      <c r="AI49" s="35" t="n">
        <f aca="false">W49+Y49+AC49</f>
        <v>5776.14</v>
      </c>
      <c r="AJ49" s="35" t="n">
        <f aca="false">W49+Y49+AE49</f>
        <v>6524.77</v>
      </c>
      <c r="AK49" s="16" t="s">
        <v>19</v>
      </c>
      <c r="AL49" s="16" t="s">
        <v>19</v>
      </c>
      <c r="AM49" s="16" t="s">
        <v>19</v>
      </c>
      <c r="AN49" s="16" t="s">
        <v>19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U3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R38" activeCellId="0" sqref="R38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9.14"/>
    <col collapsed="false" customWidth="true" hidden="false" outlineLevel="0" max="3" min="3" style="2" width="13.29"/>
    <col collapsed="false" customWidth="true" hidden="false" outlineLevel="0" max="4" min="4" style="2" width="5.14"/>
    <col collapsed="false" customWidth="true" hidden="false" outlineLevel="0" max="5" min="5" style="2" width="13.29"/>
    <col collapsed="false" customWidth="true" hidden="false" outlineLevel="0" max="6" min="6" style="4" width="6.14"/>
    <col collapsed="false" customWidth="true" hidden="false" outlineLevel="0" max="7" min="7" style="2" width="13.29"/>
    <col collapsed="false" customWidth="true" hidden="false" outlineLevel="0" max="8" min="8" style="4" width="6.14"/>
    <col collapsed="false" customWidth="true" hidden="false" outlineLevel="0" max="9" min="9" style="2" width="13.29"/>
    <col collapsed="false" customWidth="true" hidden="false" outlineLevel="0" max="10" min="10" style="4" width="6.14"/>
    <col collapsed="false" customWidth="true" hidden="false" outlineLevel="0" max="11" min="11" style="2" width="13.29"/>
    <col collapsed="false" customWidth="true" hidden="false" outlineLevel="0" max="12" min="12" style="4" width="6.14"/>
    <col collapsed="false" customWidth="true" hidden="false" outlineLevel="0" max="16" min="13" style="2" width="13.29"/>
  </cols>
  <sheetData>
    <row r="2" customFormat="false" ht="15" hidden="false" customHeight="false" outlineLevel="0" collapsed="false">
      <c r="B2" s="43" t="s">
        <v>34</v>
      </c>
    </row>
    <row r="4" customFormat="false" ht="15" hidden="false" customHeight="false" outlineLevel="0" collapsed="false">
      <c r="C4" s="44" t="s">
        <v>2</v>
      </c>
      <c r="D4" s="51" t="s">
        <v>3</v>
      </c>
      <c r="E4" s="44" t="s">
        <v>4</v>
      </c>
      <c r="F4" s="46" t="s">
        <v>5</v>
      </c>
      <c r="G4" s="44" t="s">
        <v>6</v>
      </c>
      <c r="H4" s="46" t="s">
        <v>5</v>
      </c>
      <c r="I4" s="44" t="s">
        <v>7</v>
      </c>
      <c r="J4" s="46" t="s">
        <v>5</v>
      </c>
      <c r="K4" s="44" t="s">
        <v>8</v>
      </c>
      <c r="L4" s="46" t="s">
        <v>5</v>
      </c>
      <c r="M4" s="47" t="s">
        <v>9</v>
      </c>
      <c r="N4" s="47" t="s">
        <v>10</v>
      </c>
      <c r="O4" s="47" t="s">
        <v>11</v>
      </c>
      <c r="P4" s="47" t="s">
        <v>12</v>
      </c>
    </row>
    <row r="5" customFormat="false" ht="15" hidden="false" customHeight="false" outlineLevel="0" collapsed="false">
      <c r="B5" s="17" t="s">
        <v>13</v>
      </c>
      <c r="C5" s="35" t="n">
        <v>9496.9</v>
      </c>
      <c r="D5" s="36" t="n">
        <f aca="false">(C5-C6)/C6</f>
        <v>0.036090634065343</v>
      </c>
      <c r="E5" s="35" t="n">
        <v>5749</v>
      </c>
      <c r="F5" s="37" t="n">
        <f aca="false">E5/$C5</f>
        <v>0.605355431772473</v>
      </c>
      <c r="G5" s="35" t="n">
        <v>777.16</v>
      </c>
      <c r="H5" s="37" t="n">
        <f aca="false">G5/$C5</f>
        <v>0.0818330191957376</v>
      </c>
      <c r="I5" s="35" t="n">
        <v>1722.05</v>
      </c>
      <c r="J5" s="37" t="n">
        <f aca="false">I5/$C5</f>
        <v>0.181327591108678</v>
      </c>
      <c r="K5" s="35" t="n">
        <v>4560.93</v>
      </c>
      <c r="L5" s="37" t="n">
        <f aca="false">K5/$C5</f>
        <v>0.480254609398857</v>
      </c>
      <c r="M5" s="35" t="n">
        <f aca="false">C5+E5</f>
        <v>15245.9</v>
      </c>
      <c r="N5" s="35" t="n">
        <f aca="false">C5+E5+G5</f>
        <v>16023.06</v>
      </c>
      <c r="O5" s="35" t="n">
        <f aca="false">C5+E5+I5</f>
        <v>16967.95</v>
      </c>
      <c r="P5" s="35" t="n">
        <f aca="false">C5+E5+K5</f>
        <v>19806.83</v>
      </c>
      <c r="R5" s="34" t="n">
        <f aca="false">(M5-M6)/M6</f>
        <v>0.0320048141587169</v>
      </c>
      <c r="S5" s="34" t="n">
        <f aca="false">(N5-N6)/N6</f>
        <v>0.0323537939165899</v>
      </c>
      <c r="T5" s="34" t="n">
        <f aca="false">(O5-O6)/O6</f>
        <v>0.0323379225294057</v>
      </c>
      <c r="U5" s="34" t="n">
        <f aca="false">(P5-P6)/P6</f>
        <v>0.0334967051694065</v>
      </c>
    </row>
    <row r="6" customFormat="false" ht="15" hidden="false" customHeight="false" outlineLevel="0" collapsed="false">
      <c r="B6" s="17" t="s">
        <v>14</v>
      </c>
      <c r="C6" s="35" t="n">
        <v>9166.09</v>
      </c>
      <c r="D6" s="36" t="n">
        <f aca="false">(C6-C7)/C7</f>
        <v>0.0359048369251356</v>
      </c>
      <c r="E6" s="35" t="n">
        <v>5607</v>
      </c>
      <c r="F6" s="37" t="n">
        <f aca="false">E6/$C6</f>
        <v>0.611711209468814</v>
      </c>
      <c r="G6" s="35" t="n">
        <v>747.81</v>
      </c>
      <c r="H6" s="37" t="n">
        <f aca="false">G6/$C6</f>
        <v>0.0815844051280317</v>
      </c>
      <c r="I6" s="35" t="n">
        <v>1663.34</v>
      </c>
      <c r="J6" s="37" t="n">
        <f aca="false">I6/$C6</f>
        <v>0.181466688631685</v>
      </c>
      <c r="K6" s="35" t="n">
        <v>4391.78</v>
      </c>
      <c r="L6" s="37" t="n">
        <f aca="false">K6/$C6</f>
        <v>0.479133414574808</v>
      </c>
      <c r="M6" s="35" t="n">
        <f aca="false">C6+E6</f>
        <v>14773.09</v>
      </c>
      <c r="N6" s="35" t="n">
        <f aca="false">C6+E6+G6</f>
        <v>15520.9</v>
      </c>
      <c r="O6" s="35" t="n">
        <f aca="false">C6+E6+I6</f>
        <v>16436.43</v>
      </c>
      <c r="P6" s="35" t="n">
        <f aca="false">C6+E6+K6</f>
        <v>19164.87</v>
      </c>
      <c r="R6" s="34" t="n">
        <f aca="false">(M6-M7)/M7</f>
        <v>0.031612267542993</v>
      </c>
      <c r="S6" s="34" t="n">
        <f aca="false">(N6-N7)/N7</f>
        <v>0.0319575804923455</v>
      </c>
      <c r="T6" s="34" t="n">
        <f aca="false">(O6-O7)/O7</f>
        <v>0.0318408359977225</v>
      </c>
      <c r="U6" s="34" t="n">
        <f aca="false">(P6-P7)/P7</f>
        <v>0.033143845973461</v>
      </c>
    </row>
    <row r="7" customFormat="false" ht="15.75" hidden="false" customHeight="false" outlineLevel="0" collapsed="false">
      <c r="B7" s="52" t="s">
        <v>15</v>
      </c>
      <c r="C7" s="38" t="n">
        <v>8848.39</v>
      </c>
      <c r="D7" s="39" t="n">
        <f aca="false">(C7-C8)/C8</f>
        <v>0.0570707004337764</v>
      </c>
      <c r="E7" s="38" t="n">
        <v>5472</v>
      </c>
      <c r="F7" s="40" t="n">
        <f aca="false">E7/$C7</f>
        <v>0.618417587832363</v>
      </c>
      <c r="G7" s="38" t="n">
        <v>719.86</v>
      </c>
      <c r="H7" s="40" t="n">
        <f aca="false">G7/$C7</f>
        <v>0.0813549131536924</v>
      </c>
      <c r="I7" s="38" t="n">
        <v>1608.84</v>
      </c>
      <c r="J7" s="40" t="n">
        <f aca="false">I7/$C7</f>
        <v>0.181822907896239</v>
      </c>
      <c r="K7" s="38" t="n">
        <v>4229.66</v>
      </c>
      <c r="L7" s="40" t="n">
        <f aca="false">K7/$C7</f>
        <v>0.478014644472045</v>
      </c>
      <c r="M7" s="38" t="n">
        <f aca="false">C7+E7</f>
        <v>14320.39</v>
      </c>
      <c r="N7" s="38" t="n">
        <f aca="false">C7+E7+G7</f>
        <v>15040.25</v>
      </c>
      <c r="O7" s="38" t="n">
        <f aca="false">C7+E7+I7</f>
        <v>15929.23</v>
      </c>
      <c r="P7" s="38" t="n">
        <f aca="false">C7+E7+K7</f>
        <v>18550.05</v>
      </c>
      <c r="R7" s="34" t="n">
        <f aca="false">(M7-M8)/M8</f>
        <v>0.0563353684938853</v>
      </c>
      <c r="S7" s="34" t="n">
        <f aca="false">(N7-N8)/N8</f>
        <v>0.05639095367901</v>
      </c>
      <c r="T7" s="34" t="n">
        <f aca="false">(O7-O8)/O8</f>
        <v>0.0558087866361154</v>
      </c>
      <c r="U7" s="34" t="n">
        <f aca="false">(P7-P8)/P8</f>
        <v>0.0566409276086144</v>
      </c>
    </row>
    <row r="8" customFormat="false" ht="15" hidden="false" customHeight="false" outlineLevel="0" collapsed="false">
      <c r="B8" s="17" t="s">
        <v>13</v>
      </c>
      <c r="C8" s="35" t="n">
        <v>8370.67</v>
      </c>
      <c r="D8" s="36" t="n">
        <f aca="false">(C8-C9)/C9</f>
        <v>0.0359470855336681</v>
      </c>
      <c r="E8" s="35" t="n">
        <v>5186</v>
      </c>
      <c r="F8" s="37" t="n">
        <f aca="false">E8/$C8</f>
        <v>0.619544194192341</v>
      </c>
      <c r="G8" s="35" t="n">
        <v>680.72</v>
      </c>
      <c r="H8" s="37" t="n">
        <f aca="false">G8/$C8</f>
        <v>0.0813220447108774</v>
      </c>
      <c r="I8" s="35" t="n">
        <v>1530.56</v>
      </c>
      <c r="J8" s="37" t="n">
        <f aca="false">I8/$C8</f>
        <v>0.182847967964333</v>
      </c>
      <c r="K8" s="35" t="n">
        <v>3999.01</v>
      </c>
      <c r="L8" s="37" t="n">
        <f aca="false">K8/$C8</f>
        <v>0.477740730431375</v>
      </c>
      <c r="M8" s="35" t="n">
        <f aca="false">C8+E8</f>
        <v>13556.67</v>
      </c>
      <c r="N8" s="35" t="n">
        <f aca="false">C8+E8+G8</f>
        <v>14237.39</v>
      </c>
      <c r="O8" s="35" t="n">
        <f aca="false">C8+E8+I8</f>
        <v>15087.23</v>
      </c>
      <c r="P8" s="35" t="n">
        <f aca="false">C8+E8+K8</f>
        <v>17555.68</v>
      </c>
      <c r="R8" s="34" t="n">
        <f aca="false">(M8-M9)/M9</f>
        <v>0.0316150491469203</v>
      </c>
      <c r="S8" s="34" t="n">
        <f aca="false">(N8-N9)/N9</f>
        <v>0.0319364604903902</v>
      </c>
      <c r="T8" s="34" t="n">
        <f aca="false">(O8-O9)/O9</f>
        <v>0.0318566433949051</v>
      </c>
      <c r="U8" s="34" t="n">
        <f aca="false">(P8-P9)/P9</f>
        <v>0.0331696098059919</v>
      </c>
    </row>
    <row r="9" customFormat="false" ht="15" hidden="false" customHeight="false" outlineLevel="0" collapsed="false">
      <c r="B9" s="17" t="s">
        <v>14</v>
      </c>
      <c r="C9" s="35" t="n">
        <v>8080.21</v>
      </c>
      <c r="D9" s="36" t="n">
        <f aca="false">(C9-C10)/C10</f>
        <v>0.0360571868188229</v>
      </c>
      <c r="E9" s="35" t="n">
        <v>5061</v>
      </c>
      <c r="F9" s="37" t="n">
        <f aca="false">E9/$C9</f>
        <v>0.626345107367259</v>
      </c>
      <c r="G9" s="35" t="n">
        <v>655.56</v>
      </c>
      <c r="H9" s="37" t="n">
        <f aca="false">G9/$C9</f>
        <v>0.0811315547491959</v>
      </c>
      <c r="I9" s="35" t="n">
        <v>1480.23</v>
      </c>
      <c r="J9" s="37" t="n">
        <f aca="false">I9/$C9</f>
        <v>0.183192020999454</v>
      </c>
      <c r="K9" s="35" t="n">
        <v>3850.85</v>
      </c>
      <c r="L9" s="37" t="n">
        <f aca="false">K9/$C9</f>
        <v>0.476577960226281</v>
      </c>
      <c r="M9" s="35" t="n">
        <f aca="false">C9+E9</f>
        <v>13141.21</v>
      </c>
      <c r="N9" s="35" t="n">
        <f aca="false">C9+E9+G9</f>
        <v>13796.77</v>
      </c>
      <c r="O9" s="35" t="n">
        <f aca="false">C9+E9+I9</f>
        <v>14621.44</v>
      </c>
      <c r="P9" s="35" t="n">
        <f aca="false">C9+E9+K9</f>
        <v>16992.06</v>
      </c>
      <c r="R9" s="34" t="n">
        <f aca="false">(M9-M10)/M10</f>
        <v>0.0318971338829995</v>
      </c>
      <c r="S9" s="34" t="n">
        <f aca="false">(N9-N10)/N10</f>
        <v>0.0321670108028847</v>
      </c>
      <c r="T9" s="34" t="n">
        <f aca="false">(O9-O10)/O10</f>
        <v>0.0321269038112932</v>
      </c>
      <c r="U9" s="34" t="n">
        <f aca="false">(P9-P10)/P10</f>
        <v>0.0333734915579544</v>
      </c>
    </row>
    <row r="10" customFormat="false" ht="15.75" hidden="false" customHeight="false" outlineLevel="0" collapsed="false">
      <c r="B10" s="52" t="s">
        <v>15</v>
      </c>
      <c r="C10" s="38" t="n">
        <v>7799</v>
      </c>
      <c r="D10" s="39" t="n">
        <f aca="false">(C10-C11)/C11</f>
        <v>0.0511164152873488</v>
      </c>
      <c r="E10" s="38" t="n">
        <v>4936</v>
      </c>
      <c r="F10" s="40" t="n">
        <f aca="false">E10/$C10</f>
        <v>0.632901654058213</v>
      </c>
      <c r="G10" s="38" t="n">
        <v>631.8</v>
      </c>
      <c r="H10" s="40" t="n">
        <f aca="false">G10/$C10</f>
        <v>0.0810103859469163</v>
      </c>
      <c r="I10" s="38" t="n">
        <v>1431.32</v>
      </c>
      <c r="J10" s="40" t="n">
        <f aca="false">I10/$C10</f>
        <v>0.183526093088858</v>
      </c>
      <c r="K10" s="38" t="n">
        <v>3708.29</v>
      </c>
      <c r="L10" s="40" t="n">
        <f aca="false">K10/$C10</f>
        <v>0.475482754199256</v>
      </c>
      <c r="M10" s="38" t="n">
        <f aca="false">C10+E10</f>
        <v>12735</v>
      </c>
      <c r="N10" s="38" t="n">
        <f aca="false">C10+E10+G10</f>
        <v>13366.8</v>
      </c>
      <c r="O10" s="38" t="n">
        <f aca="false">C10+E10+I10</f>
        <v>14166.32</v>
      </c>
      <c r="P10" s="38" t="n">
        <f aca="false">C10+E10+K10</f>
        <v>16443.29</v>
      </c>
      <c r="R10" s="34" t="n">
        <f aca="false">(M10-M11)/M11</f>
        <v>0.0408042675018164</v>
      </c>
      <c r="S10" s="34" t="n">
        <f aca="false">(N10-N11)/N11</f>
        <v>0.0416299762012003</v>
      </c>
      <c r="T10" s="34" t="n">
        <f aca="false">(O10-O11)/O11</f>
        <v>0.0417514795684249</v>
      </c>
      <c r="U10" s="34" t="n">
        <f aca="false">(P10-P11)/P11</f>
        <v>0.0445934365139414</v>
      </c>
    </row>
    <row r="11" customFormat="false" ht="15" hidden="false" customHeight="false" outlineLevel="0" collapsed="false">
      <c r="B11" s="17" t="s">
        <v>13</v>
      </c>
      <c r="C11" s="35" t="n">
        <v>7419.73</v>
      </c>
      <c r="D11" s="36" t="n">
        <f aca="false">(C11-C12)/C12</f>
        <v>0.0357066582169283</v>
      </c>
      <c r="E11" s="35" t="n">
        <v>4816</v>
      </c>
      <c r="F11" s="37" t="n">
        <f aca="false">E11/$C11</f>
        <v>0.649080222595701</v>
      </c>
      <c r="G11" s="35" t="n">
        <v>596.85</v>
      </c>
      <c r="H11" s="37" t="n">
        <f aca="false">G11/$C11</f>
        <v>0.0804409324867617</v>
      </c>
      <c r="I11" s="35" t="n">
        <v>1362.83</v>
      </c>
      <c r="J11" s="37" t="n">
        <f aca="false">I11/$C11</f>
        <v>0.183676494966798</v>
      </c>
      <c r="K11" s="35" t="n">
        <v>3505.6</v>
      </c>
      <c r="L11" s="37" t="n">
        <f aca="false">K11/$C11</f>
        <v>0.47247002249408</v>
      </c>
      <c r="M11" s="35" t="n">
        <f aca="false">C11+E11</f>
        <v>12235.73</v>
      </c>
      <c r="N11" s="35" t="n">
        <f aca="false">C11+E11+G11</f>
        <v>12832.58</v>
      </c>
      <c r="O11" s="35" t="n">
        <f aca="false">C11+E11+I11</f>
        <v>13598.56</v>
      </c>
      <c r="P11" s="35" t="n">
        <f aca="false">C11+E11+K11</f>
        <v>15741.33</v>
      </c>
      <c r="R11" s="34" t="n">
        <f aca="false">(M11-M12)/M12</f>
        <v>0.031425625878261</v>
      </c>
      <c r="S11" s="34" t="n">
        <f aca="false">(N11-N12)/N12</f>
        <v>0.0316565652180555</v>
      </c>
      <c r="T11" s="34" t="n">
        <f aca="false">(O11-O12)/O12</f>
        <v>0.0316773663950134</v>
      </c>
      <c r="U11" s="34" t="n">
        <f aca="false">(P11-P12)/P12</f>
        <v>0.0328990580677758</v>
      </c>
    </row>
    <row r="12" customFormat="false" ht="15" hidden="false" customHeight="false" outlineLevel="0" collapsed="false">
      <c r="B12" s="17" t="s">
        <v>14</v>
      </c>
      <c r="C12" s="35" t="n">
        <v>7163.93</v>
      </c>
      <c r="D12" s="36" t="n">
        <f aca="false">(C12-C13)/C13</f>
        <v>0.0358547475693903</v>
      </c>
      <c r="E12" s="35" t="n">
        <v>4699</v>
      </c>
      <c r="F12" s="37" t="n">
        <f aca="false">E12/$C12</f>
        <v>0.655924890388376</v>
      </c>
      <c r="G12" s="35" t="n">
        <v>575.88</v>
      </c>
      <c r="H12" s="37" t="n">
        <f aca="false">G12/$C12</f>
        <v>0.0803860450897761</v>
      </c>
      <c r="I12" s="35" t="n">
        <v>1318.09</v>
      </c>
      <c r="J12" s="37" t="n">
        <f aca="false">I12/$C12</f>
        <v>0.183989793311772</v>
      </c>
      <c r="K12" s="35" t="n">
        <v>3377.02</v>
      </c>
      <c r="L12" s="37" t="n">
        <f aca="false">K12/$C12</f>
        <v>0.471392099029443</v>
      </c>
      <c r="M12" s="35" t="n">
        <f aca="false">C12+E12</f>
        <v>11862.93</v>
      </c>
      <c r="N12" s="35" t="n">
        <f aca="false">C12+E12+G12</f>
        <v>12438.81</v>
      </c>
      <c r="O12" s="35" t="n">
        <f aca="false">C12+E12+I12</f>
        <v>13181.02</v>
      </c>
      <c r="P12" s="35" t="n">
        <f aca="false">C12+E12+K12</f>
        <v>15239.95</v>
      </c>
      <c r="R12" s="34" t="n">
        <f aca="false">(M12-M13)/M13</f>
        <v>0.0316524276978093</v>
      </c>
      <c r="S12" s="34" t="n">
        <f aca="false">(N12-N13)/N13</f>
        <v>0.0320548402111767</v>
      </c>
      <c r="T12" s="34" t="n">
        <f aca="false">(O12-O13)/O13</f>
        <v>0.0317726956772227</v>
      </c>
      <c r="U12" s="34" t="n">
        <f aca="false">(P12-P13)/P13</f>
        <v>0.033205041026646</v>
      </c>
    </row>
    <row r="13" customFormat="false" ht="15.75" hidden="false" customHeight="false" outlineLevel="0" collapsed="false">
      <c r="B13" s="52" t="s">
        <v>15</v>
      </c>
      <c r="C13" s="38" t="n">
        <v>6915.96</v>
      </c>
      <c r="D13" s="39" t="n">
        <f aca="false">(C13-C14)/C14</f>
        <v>0.056972297873511</v>
      </c>
      <c r="E13" s="38" t="n">
        <v>4583</v>
      </c>
      <c r="F13" s="40" t="n">
        <f aca="false">E13/$C13</f>
        <v>0.66267011376584</v>
      </c>
      <c r="G13" s="38" t="n">
        <v>553.51</v>
      </c>
      <c r="H13" s="40" t="n">
        <f aca="false">G13/$C13</f>
        <v>0.0800337191076871</v>
      </c>
      <c r="I13" s="38" t="n">
        <v>1276.16</v>
      </c>
      <c r="J13" s="40" t="n">
        <f aca="false">I13/$C13</f>
        <v>0.184523912804585</v>
      </c>
      <c r="K13" s="38" t="n">
        <v>3251.21</v>
      </c>
      <c r="L13" s="40" t="n">
        <f aca="false">K13/$C13</f>
        <v>0.470102487579454</v>
      </c>
      <c r="M13" s="38" t="n">
        <f aca="false">C13+E13</f>
        <v>11498.96</v>
      </c>
      <c r="N13" s="38" t="n">
        <f aca="false">C13+E13+G13</f>
        <v>12052.47</v>
      </c>
      <c r="O13" s="38" t="n">
        <f aca="false">C13+E13+I13</f>
        <v>12775.12</v>
      </c>
      <c r="P13" s="38" t="n">
        <f aca="false">C13+E13+K13</f>
        <v>14750.17</v>
      </c>
      <c r="R13" s="34" t="n">
        <f aca="false">(M13-M14)/M14</f>
        <v>0.0560956927604061</v>
      </c>
      <c r="S13" s="34" t="n">
        <f aca="false">(N13-N14)/N14</f>
        <v>0.056090112904003</v>
      </c>
      <c r="T13" s="34" t="n">
        <f aca="false">(O13-O14)/O14</f>
        <v>0.0555472930320486</v>
      </c>
      <c r="U13" s="34" t="n">
        <f aca="false">(P13-P14)/P14</f>
        <v>0.0563549942098089</v>
      </c>
    </row>
    <row r="14" customFormat="false" ht="15" hidden="false" customHeight="false" outlineLevel="0" collapsed="false">
      <c r="B14" s="17" t="s">
        <v>13</v>
      </c>
      <c r="C14" s="35" t="n">
        <v>6543.18</v>
      </c>
      <c r="D14" s="36" t="n">
        <f aca="false">(C14-C15)/C15</f>
        <v>0.0355213785048579</v>
      </c>
      <c r="E14" s="35" t="n">
        <v>4345</v>
      </c>
      <c r="F14" s="37" t="n">
        <f aca="false">E14/$C14</f>
        <v>0.664050201889601</v>
      </c>
      <c r="G14" s="35" t="n">
        <v>524.17</v>
      </c>
      <c r="H14" s="37" t="n">
        <f aca="false">G14/$C14</f>
        <v>0.0801093657823871</v>
      </c>
      <c r="I14" s="35" t="n">
        <v>1214.66</v>
      </c>
      <c r="J14" s="37" t="n">
        <f aca="false">I14/$C14</f>
        <v>0.185637564609257</v>
      </c>
      <c r="K14" s="35" t="n">
        <v>3075.09</v>
      </c>
      <c r="L14" s="37" t="n">
        <f aca="false">K14/$C14</f>
        <v>0.46996873080062</v>
      </c>
      <c r="M14" s="35" t="n">
        <f aca="false">C14+E14</f>
        <v>10888.18</v>
      </c>
      <c r="N14" s="35" t="n">
        <f aca="false">C14+E14+G14</f>
        <v>11412.35</v>
      </c>
      <c r="O14" s="35" t="n">
        <f aca="false">C14+E14+I14</f>
        <v>12102.84</v>
      </c>
      <c r="P14" s="35" t="n">
        <f aca="false">C14+E14+K14</f>
        <v>13963.27</v>
      </c>
      <c r="R14" s="34" t="n">
        <f aca="false">(M14-M15)/M15</f>
        <v>0.0314947426658318</v>
      </c>
      <c r="S14" s="34" t="n">
        <f aca="false">(N14-N15)/N15</f>
        <v>0.0318281930360063</v>
      </c>
      <c r="T14" s="34" t="n">
        <f aca="false">(O14-O15)/O15</f>
        <v>0.0315512424292531</v>
      </c>
      <c r="U14" s="34" t="n">
        <f aca="false">(P14-P15)/P15</f>
        <v>0.0329688458240769</v>
      </c>
    </row>
    <row r="15" customFormat="false" ht="15" hidden="false" customHeight="false" outlineLevel="0" collapsed="false">
      <c r="B15" s="17" t="s">
        <v>14</v>
      </c>
      <c r="C15" s="35" t="n">
        <v>6318.73</v>
      </c>
      <c r="D15" s="36" t="n">
        <f aca="false">(C15-C16)/C16</f>
        <v>0.0357300331926402</v>
      </c>
      <c r="E15" s="35" t="n">
        <v>4237</v>
      </c>
      <c r="F15" s="37" t="n">
        <f aca="false">E15/$C15</f>
        <v>0.670546138227144</v>
      </c>
      <c r="G15" s="35" t="n">
        <v>504.59</v>
      </c>
      <c r="H15" s="37" t="n">
        <f aca="false">G15/$C15</f>
        <v>0.0798562369336876</v>
      </c>
      <c r="I15" s="35" t="n">
        <v>1176.93</v>
      </c>
      <c r="J15" s="37" t="n">
        <f aca="false">I15/$C15</f>
        <v>0.18626053020148</v>
      </c>
      <c r="K15" s="35" t="n">
        <v>2961.88</v>
      </c>
      <c r="L15" s="37" t="n">
        <f aca="false">K15/$C15</f>
        <v>0.468746092964884</v>
      </c>
      <c r="M15" s="35" t="n">
        <f aca="false">C15+E15</f>
        <v>10555.73</v>
      </c>
      <c r="N15" s="35" t="n">
        <f aca="false">C15+E15+G15</f>
        <v>11060.32</v>
      </c>
      <c r="O15" s="35" t="n">
        <f aca="false">C15+E15+I15</f>
        <v>11732.66</v>
      </c>
      <c r="P15" s="35" t="n">
        <f aca="false">C15+E15+K15</f>
        <v>13517.61</v>
      </c>
      <c r="R15" s="34" t="n">
        <f aca="false">(M15-M16)/M16</f>
        <v>0.0312610214200229</v>
      </c>
      <c r="S15" s="34" t="n">
        <f aca="false">(N15-N16)/N16</f>
        <v>0.0315374593016152</v>
      </c>
      <c r="T15" s="34" t="n">
        <f aca="false">(O15-O16)/O16</f>
        <v>0.031448984741005</v>
      </c>
      <c r="U15" s="34" t="n">
        <f aca="false">(P15-P16)/P16</f>
        <v>0.0328878598936365</v>
      </c>
    </row>
    <row r="16" customFormat="false" ht="15.75" hidden="false" customHeight="false" outlineLevel="0" collapsed="false">
      <c r="B16" s="52" t="s">
        <v>15</v>
      </c>
      <c r="C16" s="38" t="n">
        <v>6100.75</v>
      </c>
      <c r="D16" s="39" t="n">
        <f aca="false">(C16-C17)/C17</f>
        <v>0.050793596114264</v>
      </c>
      <c r="E16" s="38" t="n">
        <v>4135</v>
      </c>
      <c r="F16" s="40" t="n">
        <f aca="false">E16/$C16</f>
        <v>0.677785518173995</v>
      </c>
      <c r="G16" s="38" t="n">
        <v>486.42</v>
      </c>
      <c r="H16" s="40" t="n">
        <f aca="false">G16/$C16</f>
        <v>0.0797311805925501</v>
      </c>
      <c r="I16" s="38" t="n">
        <v>1139.18</v>
      </c>
      <c r="J16" s="40" t="n">
        <f aca="false">I16/$C16</f>
        <v>0.186727861328525</v>
      </c>
      <c r="K16" s="38" t="n">
        <v>2851.45</v>
      </c>
      <c r="L16" s="40" t="n">
        <f aca="false">K16/$C16</f>
        <v>0.467393353276237</v>
      </c>
      <c r="M16" s="38" t="n">
        <f aca="false">C16+E16</f>
        <v>10235.75</v>
      </c>
      <c r="N16" s="38" t="n">
        <f aca="false">C16+E16+G16</f>
        <v>10722.17</v>
      </c>
      <c r="O16" s="38" t="n">
        <f aca="false">C16+E16+I16</f>
        <v>11374.93</v>
      </c>
      <c r="P16" s="38" t="n">
        <f aca="false">C16+E16+K16</f>
        <v>13087.2</v>
      </c>
      <c r="R16" s="34" t="n">
        <f aca="false">(M16-M17)/M17</f>
        <v>0.0403400803955747</v>
      </c>
      <c r="S16" s="34" t="n">
        <f aca="false">(N16-N17)/N17</f>
        <v>0.041116760141066</v>
      </c>
      <c r="T16" s="34" t="n">
        <f aca="false">(O16-O17)/O17</f>
        <v>0.0411911483104682</v>
      </c>
      <c r="U16" s="34" t="n">
        <f aca="false">(P16-P17)/P17</f>
        <v>0.0440401590726875</v>
      </c>
    </row>
    <row r="17" customFormat="false" ht="15" hidden="false" customHeight="false" outlineLevel="0" collapsed="false">
      <c r="B17" s="17" t="s">
        <v>13</v>
      </c>
      <c r="C17" s="35" t="n">
        <v>5805.85</v>
      </c>
      <c r="D17" s="36" t="n">
        <f aca="false">(C17-C18)/C18</f>
        <v>0.0354959932796251</v>
      </c>
      <c r="E17" s="35" t="n">
        <v>4033</v>
      </c>
      <c r="F17" s="37" t="n">
        <f aca="false">E17/$C17</f>
        <v>0.694644195079101</v>
      </c>
      <c r="G17" s="35" t="n">
        <v>459.87</v>
      </c>
      <c r="H17" s="37" t="n">
        <f aca="false">G17/$C17</f>
        <v>0.0792080401663839</v>
      </c>
      <c r="I17" s="35" t="n">
        <v>1086.07</v>
      </c>
      <c r="J17" s="37" t="n">
        <f aca="false">I17/$C17</f>
        <v>0.187064770877649</v>
      </c>
      <c r="K17" s="35" t="n">
        <v>2696.3</v>
      </c>
      <c r="L17" s="37" t="n">
        <f aca="false">K17/$C17</f>
        <v>0.464410895906715</v>
      </c>
      <c r="M17" s="35" t="n">
        <f aca="false">C17+E17</f>
        <v>9838.85</v>
      </c>
      <c r="N17" s="35" t="n">
        <f aca="false">C17+E17+G17</f>
        <v>10298.72</v>
      </c>
      <c r="O17" s="35" t="n">
        <f aca="false">C17+E17+I17</f>
        <v>10924.92</v>
      </c>
      <c r="P17" s="35" t="n">
        <f aca="false">C17+E17+K17</f>
        <v>12535.15</v>
      </c>
      <c r="R17" s="34" t="n">
        <f aca="false">(M17-M18)/M18</f>
        <v>0.0310201481111998</v>
      </c>
      <c r="S17" s="34" t="n">
        <f aca="false">(N17-N18)/N18</f>
        <v>0.0313230715616874</v>
      </c>
      <c r="T17" s="34" t="n">
        <f aca="false">(O17-O18)/O18</f>
        <v>0.0311061277882541</v>
      </c>
      <c r="U17" s="34" t="n">
        <f aca="false">(P17-P18)/P18</f>
        <v>0.0325579288132523</v>
      </c>
    </row>
    <row r="18" customFormat="false" ht="15" hidden="false" customHeight="false" outlineLevel="0" collapsed="false">
      <c r="B18" s="17" t="s">
        <v>14</v>
      </c>
      <c r="C18" s="35" t="n">
        <v>5606.83</v>
      </c>
      <c r="D18" s="36" t="n">
        <f aca="false">(C18-C19)/C19</f>
        <v>0.0356150062522972</v>
      </c>
      <c r="E18" s="35" t="n">
        <v>3936</v>
      </c>
      <c r="F18" s="37" t="n">
        <f aca="false">E18/$C18</f>
        <v>0.702000952409829</v>
      </c>
      <c r="G18" s="35" t="n">
        <v>443.1</v>
      </c>
      <c r="H18" s="37" t="n">
        <f aca="false">G18/$C18</f>
        <v>0.0790286133162589</v>
      </c>
      <c r="I18" s="35" t="n">
        <v>1052.51</v>
      </c>
      <c r="J18" s="37" t="n">
        <f aca="false">I18/$C18</f>
        <v>0.18771926382644</v>
      </c>
      <c r="K18" s="35" t="n">
        <v>2597.07</v>
      </c>
      <c r="L18" s="37" t="n">
        <f aca="false">K18/$C18</f>
        <v>0.463197564399135</v>
      </c>
      <c r="M18" s="35" t="n">
        <f aca="false">C18+E18</f>
        <v>9542.83</v>
      </c>
      <c r="N18" s="35" t="n">
        <f aca="false">C18+E18+G18</f>
        <v>9985.93</v>
      </c>
      <c r="O18" s="35" t="n">
        <f aca="false">C18+E18+I18</f>
        <v>10595.34</v>
      </c>
      <c r="P18" s="35" t="n">
        <f aca="false">C18+E18+K18</f>
        <v>12139.9</v>
      </c>
      <c r="R18" s="34" t="n">
        <f aca="false">(M18-M19)/M19</f>
        <v>0.0312102537170372</v>
      </c>
      <c r="S18" s="34" t="n">
        <f aca="false">(N18-N19)/N19</f>
        <v>0.0315691717121214</v>
      </c>
      <c r="T18" s="34" t="n">
        <f aca="false">(O18-O19)/O19</f>
        <v>0.0312378642430354</v>
      </c>
      <c r="U18" s="34" t="n">
        <f aca="false">(P18-P19)/P19</f>
        <v>0.0327768996360579</v>
      </c>
    </row>
    <row r="19" customFormat="false" ht="15" hidden="false" customHeight="false" outlineLevel="0" collapsed="false">
      <c r="B19" s="17" t="s">
        <v>15</v>
      </c>
      <c r="C19" s="35" t="n">
        <v>5414.01</v>
      </c>
      <c r="D19" s="34"/>
      <c r="E19" s="35" t="n">
        <v>3840</v>
      </c>
      <c r="F19" s="37" t="n">
        <f aca="false">E19/$C19</f>
        <v>0.70927094704295</v>
      </c>
      <c r="G19" s="35" t="n">
        <v>426.32</v>
      </c>
      <c r="H19" s="37" t="n">
        <f aca="false">G19/$C19</f>
        <v>0.0787438515998308</v>
      </c>
      <c r="I19" s="35" t="n">
        <v>1020.38</v>
      </c>
      <c r="J19" s="37" t="n">
        <f aca="false">I19/$C19</f>
        <v>0.188470283579085</v>
      </c>
      <c r="K19" s="35" t="n">
        <v>2500.61</v>
      </c>
      <c r="L19" s="37" t="n">
        <f aca="false">K19/$C19</f>
        <v>0.46187761012632</v>
      </c>
      <c r="M19" s="35" t="n">
        <f aca="false">C19+E19</f>
        <v>9254.01</v>
      </c>
      <c r="N19" s="35" t="n">
        <f aca="false">C19+E19+G19</f>
        <v>9680.33</v>
      </c>
      <c r="O19" s="35" t="n">
        <f aca="false">C19+E19+I19</f>
        <v>10274.39</v>
      </c>
      <c r="P19" s="35" t="n">
        <f aca="false">C19+E19+K19</f>
        <v>11754.62</v>
      </c>
      <c r="R19" s="34" t="s">
        <v>19</v>
      </c>
      <c r="S19" s="34" t="s">
        <v>19</v>
      </c>
      <c r="T19" s="34" t="s">
        <v>19</v>
      </c>
      <c r="U19" s="34" t="s">
        <v>19</v>
      </c>
    </row>
    <row r="22" customFormat="false" ht="15" hidden="false" customHeight="false" outlineLevel="0" collapsed="false">
      <c r="B22" s="43" t="s">
        <v>35</v>
      </c>
    </row>
    <row r="24" customFormat="false" ht="15" hidden="false" customHeight="false" outlineLevel="0" collapsed="false">
      <c r="C24" s="44" t="s">
        <v>2</v>
      </c>
      <c r="D24" s="51" t="s">
        <v>3</v>
      </c>
      <c r="E24" s="44" t="s">
        <v>4</v>
      </c>
      <c r="F24" s="46" t="s">
        <v>5</v>
      </c>
      <c r="G24" s="44" t="s">
        <v>24</v>
      </c>
      <c r="H24" s="46" t="s">
        <v>5</v>
      </c>
      <c r="I24" s="44" t="s">
        <v>25</v>
      </c>
      <c r="J24" s="46" t="s">
        <v>5</v>
      </c>
      <c r="K24" s="44" t="s">
        <v>26</v>
      </c>
      <c r="L24" s="46" t="s">
        <v>5</v>
      </c>
      <c r="M24" s="47" t="s">
        <v>27</v>
      </c>
      <c r="N24" s="47" t="s">
        <v>24</v>
      </c>
      <c r="O24" s="47" t="s">
        <v>25</v>
      </c>
      <c r="P24" s="47" t="s">
        <v>26</v>
      </c>
    </row>
    <row r="25" customFormat="false" ht="15" hidden="false" customHeight="false" outlineLevel="0" collapsed="false">
      <c r="B25" s="53" t="s">
        <v>13</v>
      </c>
      <c r="C25" s="35" t="n">
        <v>4342.45</v>
      </c>
      <c r="D25" s="36" t="n">
        <f aca="false">(C25-C26)/C26</f>
        <v>0.0346976170109344</v>
      </c>
      <c r="E25" s="35" t="n">
        <v>1494</v>
      </c>
      <c r="F25" s="37" t="n">
        <f aca="false">E25/$C25</f>
        <v>0.344045412152126</v>
      </c>
      <c r="G25" s="35" t="n">
        <v>1051.12</v>
      </c>
      <c r="H25" s="37" t="n">
        <f aca="false">G25/$C25</f>
        <v>0.242056903361006</v>
      </c>
      <c r="I25" s="35" t="n">
        <v>1839.46</v>
      </c>
      <c r="J25" s="37" t="n">
        <f aca="false">I25/$C25</f>
        <v>0.42359958088176</v>
      </c>
      <c r="K25" s="35" t="n">
        <v>3219.06</v>
      </c>
      <c r="L25" s="37" t="n">
        <f aca="false">K25/$C25</f>
        <v>0.741300417966816</v>
      </c>
      <c r="M25" s="35" t="n">
        <f aca="false">C25+E25</f>
        <v>5836.45</v>
      </c>
      <c r="N25" s="35" t="n">
        <f aca="false">C25+E25+G25</f>
        <v>6887.57</v>
      </c>
      <c r="O25" s="35" t="n">
        <f aca="false">C25+E25+I25</f>
        <v>7675.91</v>
      </c>
      <c r="P25" s="35" t="n">
        <f aca="false">C25+E25+K25</f>
        <v>9055.51</v>
      </c>
      <c r="R25" s="34" t="n">
        <f aca="false">(M25-M26)/M26</f>
        <v>0.031023719136593</v>
      </c>
      <c r="S25" s="34" t="n">
        <f aca="false">(N25-N26)/N26</f>
        <v>0.0319678284021629</v>
      </c>
      <c r="T25" s="34" t="n">
        <f aca="false">(O25-O26)/O26</f>
        <v>0.0325049164274588</v>
      </c>
      <c r="U25" s="34" t="n">
        <f aca="false">(P25-P26)/P26</f>
        <v>0.0332244829034084</v>
      </c>
    </row>
    <row r="26" customFormat="false" ht="15" hidden="false" customHeight="false" outlineLevel="0" collapsed="false">
      <c r="B26" s="53" t="s">
        <v>14</v>
      </c>
      <c r="C26" s="35" t="n">
        <v>4196.83</v>
      </c>
      <c r="D26" s="36" t="n">
        <f aca="false">(C26-C27)/C27</f>
        <v>0.0346142657811568</v>
      </c>
      <c r="E26" s="35" t="n">
        <v>1464</v>
      </c>
      <c r="F26" s="37" t="n">
        <f aca="false">E26/$C26</f>
        <v>0.348834715725917</v>
      </c>
      <c r="G26" s="35" t="n">
        <v>1013.38</v>
      </c>
      <c r="H26" s="37" t="n">
        <f aca="false">G26/$C26</f>
        <v>0.241463199605416</v>
      </c>
      <c r="I26" s="35" t="n">
        <v>1773.43</v>
      </c>
      <c r="J26" s="37" t="n">
        <f aca="false">I26/$C26</f>
        <v>0.422564173435665</v>
      </c>
      <c r="K26" s="35" t="n">
        <v>3103.49</v>
      </c>
      <c r="L26" s="37" t="n">
        <f aca="false">K26/$C26</f>
        <v>0.739484325073925</v>
      </c>
      <c r="M26" s="35" t="n">
        <f aca="false">C26+E26</f>
        <v>5660.83</v>
      </c>
      <c r="N26" s="35" t="n">
        <f aca="false">C26+E26+G26</f>
        <v>6674.21</v>
      </c>
      <c r="O26" s="35" t="n">
        <f aca="false">C26+E26+I26</f>
        <v>7434.26</v>
      </c>
      <c r="P26" s="35" t="n">
        <f aca="false">C26+E26+K26</f>
        <v>8764.32</v>
      </c>
      <c r="R26" s="34" t="n">
        <f aca="false">(M26-M27)/M27</f>
        <v>0.0316013718651023</v>
      </c>
      <c r="S26" s="34" t="n">
        <f aca="false">(N26-N27)/N27</f>
        <v>0.0322230917464961</v>
      </c>
      <c r="T26" s="34" t="n">
        <f aca="false">(O26-O27)/O27</f>
        <v>0.0325805694411842</v>
      </c>
      <c r="U26" s="34" t="n">
        <f aca="false">(P26-P27)/P27</f>
        <v>0.0330531948749985</v>
      </c>
    </row>
    <row r="27" customFormat="false" ht="15.75" hidden="false" customHeight="false" outlineLevel="0" collapsed="false">
      <c r="B27" s="49" t="s">
        <v>15</v>
      </c>
      <c r="C27" s="38" t="n">
        <v>4056.42</v>
      </c>
      <c r="D27" s="39" t="n">
        <f aca="false">(C27-C28)/C28</f>
        <v>0.0332774633321276</v>
      </c>
      <c r="E27" s="38" t="n">
        <v>1431</v>
      </c>
      <c r="F27" s="40" t="n">
        <f aca="false">E27/$C27</f>
        <v>0.352774121022971</v>
      </c>
      <c r="G27" s="38" t="n">
        <v>978.44</v>
      </c>
      <c r="H27" s="40" t="n">
        <f aca="false">G27/$C27</f>
        <v>0.241207764481982</v>
      </c>
      <c r="I27" s="38" t="n">
        <v>1712.27</v>
      </c>
      <c r="J27" s="40" t="n">
        <f aca="false">I27/$C27</f>
        <v>0.422113587843468</v>
      </c>
      <c r="K27" s="38" t="n">
        <v>2996.48</v>
      </c>
      <c r="L27" s="40" t="n">
        <f aca="false">K27/$C27</f>
        <v>0.738700627647039</v>
      </c>
      <c r="M27" s="38" t="n">
        <f aca="false">C27+E27</f>
        <v>5487.42</v>
      </c>
      <c r="N27" s="38" t="n">
        <f aca="false">C27+E27+G27</f>
        <v>6465.86</v>
      </c>
      <c r="O27" s="38" t="n">
        <f aca="false">C27+E27+I27</f>
        <v>7199.69</v>
      </c>
      <c r="P27" s="38" t="n">
        <f aca="false">C27+E27+K27</f>
        <v>8483.9</v>
      </c>
      <c r="R27" s="34" t="n">
        <f aca="false">(M27-M28)/M28</f>
        <v>0.0288050875739156</v>
      </c>
      <c r="S27" s="34" t="n">
        <f aca="false">(N27-N28)/N28</f>
        <v>0.0295857045951791</v>
      </c>
      <c r="T27" s="34" t="n">
        <f aca="false">(O27-O28)/O28</f>
        <v>0.0300309880997685</v>
      </c>
      <c r="U27" s="34" t="n">
        <f aca="false">(P27-P28)/P28</f>
        <v>0.0306251366651277</v>
      </c>
    </row>
    <row r="28" customFormat="false" ht="15" hidden="false" customHeight="false" outlineLevel="0" collapsed="false">
      <c r="B28" s="53" t="s">
        <v>16</v>
      </c>
      <c r="C28" s="35" t="n">
        <v>3925.78</v>
      </c>
      <c r="D28" s="36" t="n">
        <f aca="false">(C28-C29)/C29</f>
        <v>0.0348428932939689</v>
      </c>
      <c r="E28" s="35" t="n">
        <v>1408</v>
      </c>
      <c r="F28" s="37" t="n">
        <f aca="false">E28/$C28</f>
        <v>0.358654840566715</v>
      </c>
      <c r="G28" s="35" t="n">
        <v>946.28</v>
      </c>
      <c r="H28" s="37" t="n">
        <f aca="false">G28/$C28</f>
        <v>0.241042544411556</v>
      </c>
      <c r="I28" s="35" t="n">
        <v>1656</v>
      </c>
      <c r="J28" s="37" t="n">
        <f aca="false">I28/$C28</f>
        <v>0.421826999984716</v>
      </c>
      <c r="K28" s="35" t="n">
        <v>2898.02</v>
      </c>
      <c r="L28" s="37" t="n">
        <f aca="false">K28/$C28</f>
        <v>0.738202344502239</v>
      </c>
      <c r="M28" s="35" t="n">
        <f aca="false">C28+E28</f>
        <v>5333.78</v>
      </c>
      <c r="N28" s="35" t="n">
        <f aca="false">C28+E28+G28</f>
        <v>6280.06</v>
      </c>
      <c r="O28" s="35" t="n">
        <f aca="false">C28+E28+I28</f>
        <v>6989.78</v>
      </c>
      <c r="P28" s="35" t="n">
        <f aca="false">C28+E28+K28</f>
        <v>8231.8</v>
      </c>
      <c r="R28" s="34" t="n">
        <f aca="false">(M28-M29)/M29</f>
        <v>0.0315592000928326</v>
      </c>
      <c r="S28" s="34" t="n">
        <f aca="false">(N28-N29)/N29</f>
        <v>0.0325734345070248</v>
      </c>
      <c r="T28" s="34" t="n">
        <f aca="false">(O28-O29)/O29</f>
        <v>0.0331566515802326</v>
      </c>
      <c r="U28" s="34" t="n">
        <f aca="false">(P28-P29)/P29</f>
        <v>0.0339379019292605</v>
      </c>
    </row>
    <row r="29" customFormat="false" ht="15" hidden="false" customHeight="false" outlineLevel="0" collapsed="false">
      <c r="B29" s="53" t="s">
        <v>17</v>
      </c>
      <c r="C29" s="35" t="n">
        <v>3793.6</v>
      </c>
      <c r="D29" s="36" t="n">
        <f aca="false">(C29-C30)/C30</f>
        <v>0.0351960094088882</v>
      </c>
      <c r="E29" s="35" t="n">
        <v>1377</v>
      </c>
      <c r="F29" s="37" t="n">
        <f aca="false">E29/$C29</f>
        <v>0.362979755377478</v>
      </c>
      <c r="G29" s="35" t="n">
        <v>911.35</v>
      </c>
      <c r="H29" s="37" t="n">
        <f aca="false">G29/$C29</f>
        <v>0.240233551244201</v>
      </c>
      <c r="I29" s="35" t="n">
        <v>1594.86</v>
      </c>
      <c r="J29" s="37" t="n">
        <f aca="false">I29/$C29</f>
        <v>0.420408055672712</v>
      </c>
      <c r="K29" s="35" t="n">
        <v>2791</v>
      </c>
      <c r="L29" s="37" t="n">
        <f aca="false">K29/$C29</f>
        <v>0.735712779417967</v>
      </c>
      <c r="M29" s="35" t="n">
        <f aca="false">C29+E29</f>
        <v>5170.6</v>
      </c>
      <c r="N29" s="35" t="n">
        <f aca="false">C29+E29+G29</f>
        <v>6081.95</v>
      </c>
      <c r="O29" s="35" t="n">
        <f aca="false">C29+E29+I29</f>
        <v>6765.46</v>
      </c>
      <c r="P29" s="35" t="n">
        <f aca="false">C29+E29+K29</f>
        <v>7961.6</v>
      </c>
      <c r="R29" s="34" t="n">
        <f aca="false">(M29-M30)/M30</f>
        <v>0.0323402454169014</v>
      </c>
      <c r="S29" s="34" t="n">
        <f aca="false">(N29-N30)/N30</f>
        <v>0.0329714563284885</v>
      </c>
      <c r="T29" s="34" t="n">
        <f aca="false">(O29-O30)/O30</f>
        <v>0.0333348097892079</v>
      </c>
      <c r="U29" s="34" t="n">
        <f aca="false">(P29-P30)/P30</f>
        <v>0.0338169395039975</v>
      </c>
    </row>
    <row r="30" customFormat="false" ht="15" hidden="false" customHeight="false" outlineLevel="0" collapsed="false">
      <c r="B30" s="53" t="s">
        <v>18</v>
      </c>
      <c r="C30" s="35" t="n">
        <v>3664.62</v>
      </c>
      <c r="D30" s="36" t="n">
        <f aca="false">(C30-C31)/C31</f>
        <v>0.0335071535135836</v>
      </c>
      <c r="E30" s="35" t="n">
        <v>1344</v>
      </c>
      <c r="F30" s="37" t="n">
        <f aca="false">E30/$C30</f>
        <v>0.366750167820947</v>
      </c>
      <c r="G30" s="35" t="n">
        <v>879.2</v>
      </c>
      <c r="H30" s="37" t="n">
        <f aca="false">G30/$C30</f>
        <v>0.23991573478287</v>
      </c>
      <c r="I30" s="35" t="n">
        <v>1538.59</v>
      </c>
      <c r="J30" s="37" t="n">
        <f aca="false">I30/$C30</f>
        <v>0.41984980707413</v>
      </c>
      <c r="K30" s="35" t="n">
        <v>2692.55</v>
      </c>
      <c r="L30" s="37" t="n">
        <f aca="false">K30/$C30</f>
        <v>0.734741937772539</v>
      </c>
      <c r="M30" s="35" t="n">
        <f aca="false">C30+E30</f>
        <v>5008.62</v>
      </c>
      <c r="N30" s="35" t="n">
        <f aca="false">C30+E30+G30</f>
        <v>5887.82</v>
      </c>
      <c r="O30" s="35" t="n">
        <f aca="false">C30+E30+I30</f>
        <v>6547.21</v>
      </c>
      <c r="P30" s="35" t="n">
        <f aca="false">C30+E30+K30</f>
        <v>7701.17</v>
      </c>
      <c r="R30" s="34" t="n">
        <f aca="false">(M30-M31)/M31</f>
        <v>0.0287154355992533</v>
      </c>
      <c r="S30" s="34" t="n">
        <f aca="false">(N30-N31)/N31</f>
        <v>0.0295803562373003</v>
      </c>
      <c r="T30" s="34" t="n">
        <f aca="false">(O30-O31)/O31</f>
        <v>0.0300769032290547</v>
      </c>
      <c r="U30" s="34" t="n">
        <f aca="false">(P30-P31)/P31</f>
        <v>0.0307436153795707</v>
      </c>
    </row>
    <row r="31" customFormat="false" ht="15" hidden="false" customHeight="false" outlineLevel="0" collapsed="false">
      <c r="B31" s="53" t="s">
        <v>13</v>
      </c>
      <c r="C31" s="35" t="n">
        <v>3545.81</v>
      </c>
      <c r="D31" s="36" t="n">
        <f aca="false">(C31-C32)/C32</f>
        <v>0.0352367216331107</v>
      </c>
      <c r="E31" s="35" t="n">
        <v>1323</v>
      </c>
      <c r="F31" s="37" t="n">
        <f aca="false">E31/$C31</f>
        <v>0.373116438839081</v>
      </c>
      <c r="G31" s="35" t="n">
        <v>849.85</v>
      </c>
      <c r="H31" s="37" t="n">
        <f aca="false">G31/$C31</f>
        <v>0.239677252870289</v>
      </c>
      <c r="I31" s="35" t="n">
        <v>1487.23</v>
      </c>
      <c r="J31" s="37" t="n">
        <f aca="false">I31/$C31</f>
        <v>0.41943307735045</v>
      </c>
      <c r="K31" s="35" t="n">
        <v>2602.66</v>
      </c>
      <c r="L31" s="37" t="n">
        <f aca="false">K31/$C31</f>
        <v>0.734010000535844</v>
      </c>
      <c r="M31" s="35" t="n">
        <f aca="false">C31+E31</f>
        <v>4868.81</v>
      </c>
      <c r="N31" s="35" t="n">
        <f aca="false">C31+E31+G31</f>
        <v>5718.66</v>
      </c>
      <c r="O31" s="35" t="n">
        <f aca="false">C31+E31+I31</f>
        <v>6356.04</v>
      </c>
      <c r="P31" s="35" t="n">
        <f aca="false">C31+E31+K31</f>
        <v>7471.47</v>
      </c>
      <c r="R31" s="34" t="n">
        <f aca="false">(M31-M32)/M32</f>
        <v>0.0315013177631076</v>
      </c>
      <c r="S31" s="34" t="n">
        <f aca="false">(N31-N32)/N32</f>
        <v>0.032133587937812</v>
      </c>
      <c r="T31" s="34" t="n">
        <f aca="false">(O31-O32)/O32</f>
        <v>0.0324984811516606</v>
      </c>
      <c r="U31" s="34" t="n">
        <f aca="false">(P31-P32)/P32</f>
        <v>0.0329868600059726</v>
      </c>
    </row>
    <row r="32" customFormat="false" ht="15" hidden="false" customHeight="false" outlineLevel="0" collapsed="false">
      <c r="B32" s="53" t="s">
        <v>14</v>
      </c>
      <c r="C32" s="35" t="n">
        <v>3425.12</v>
      </c>
      <c r="D32" s="36" t="n">
        <f aca="false">(C32-C33)/C33</f>
        <v>0.0356117000368876</v>
      </c>
      <c r="E32" s="35" t="n">
        <v>1295</v>
      </c>
      <c r="F32" s="37" t="n">
        <f aca="false">E32/$C32</f>
        <v>0.378088942869155</v>
      </c>
      <c r="G32" s="35" t="n">
        <v>820.5</v>
      </c>
      <c r="H32" s="37" t="n">
        <f aca="false">G32/$C32</f>
        <v>0.239553650675013</v>
      </c>
      <c r="I32" s="35" t="n">
        <v>1435.86</v>
      </c>
      <c r="J32" s="37" t="n">
        <f aca="false">I32/$C32</f>
        <v>0.419214509272668</v>
      </c>
      <c r="K32" s="35" t="n">
        <v>2512.76</v>
      </c>
      <c r="L32" s="37" t="n">
        <f aca="false">K32/$C32</f>
        <v>0.733626851030037</v>
      </c>
      <c r="M32" s="35" t="n">
        <f aca="false">C32+E32</f>
        <v>4720.12</v>
      </c>
      <c r="N32" s="35" t="n">
        <f aca="false">C32+E32+G32</f>
        <v>5540.62</v>
      </c>
      <c r="O32" s="35" t="n">
        <f aca="false">C32+E32+I32</f>
        <v>6155.98</v>
      </c>
      <c r="P32" s="35" t="n">
        <f aca="false">C32+E32+K32</f>
        <v>7232.88</v>
      </c>
      <c r="R32" s="34" t="n">
        <f aca="false">(M32-M33)/M33</f>
        <v>0.0325462555837019</v>
      </c>
      <c r="S32" s="34" t="n">
        <f aca="false">(N32-N33)/N33</f>
        <v>0.0334895207682034</v>
      </c>
      <c r="T32" s="34" t="n">
        <f aca="false">(O32-O33)/O33</f>
        <v>0.0340310882221527</v>
      </c>
      <c r="U32" s="34" t="n">
        <f aca="false">(P32-P33)/P33</f>
        <v>0.034758623846911</v>
      </c>
    </row>
    <row r="33" customFormat="false" ht="15.75" hidden="false" customHeight="false" outlineLevel="0" collapsed="false">
      <c r="B33" s="49" t="s">
        <v>15</v>
      </c>
      <c r="C33" s="38" t="n">
        <v>3307.34</v>
      </c>
      <c r="D33" s="39" t="n">
        <f aca="false">(C33-C34)/C34</f>
        <v>0.0339670302530099</v>
      </c>
      <c r="E33" s="38" t="n">
        <v>1264</v>
      </c>
      <c r="F33" s="40" t="n">
        <f aca="false">E33/$C33</f>
        <v>0.382180241523399</v>
      </c>
      <c r="G33" s="38" t="n">
        <v>789.74</v>
      </c>
      <c r="H33" s="40" t="n">
        <f aca="false">G33/$C33</f>
        <v>0.238784037927761</v>
      </c>
      <c r="I33" s="38" t="n">
        <v>1382.04</v>
      </c>
      <c r="J33" s="40" t="n">
        <f aca="false">I33/$C33</f>
        <v>0.417870554584651</v>
      </c>
      <c r="K33" s="38" t="n">
        <v>2418.58</v>
      </c>
      <c r="L33" s="40" t="n">
        <f aca="false">K33/$C33</f>
        <v>0.731276494101</v>
      </c>
      <c r="M33" s="38" t="n">
        <f aca="false">C33+E33</f>
        <v>4571.34</v>
      </c>
      <c r="N33" s="38" t="n">
        <f aca="false">C33+E33+G33</f>
        <v>5361.08</v>
      </c>
      <c r="O33" s="38" t="n">
        <f aca="false">C33+E33+I33</f>
        <v>5953.38</v>
      </c>
      <c r="P33" s="38" t="n">
        <f aca="false">C33+E33+K33</f>
        <v>6989.92</v>
      </c>
      <c r="R33" s="34" t="n">
        <f aca="false">(M33-M34)/M34</f>
        <v>0.0289576810445923</v>
      </c>
      <c r="S33" s="34" t="n">
        <f aca="false">(N33-N34)/N34</f>
        <v>0.0298163992116575</v>
      </c>
      <c r="T33" s="34" t="n">
        <f aca="false">(O33-O34)/O34</f>
        <v>0.0303067013253124</v>
      </c>
      <c r="U33" s="34" t="n">
        <f aca="false">(P33-P34)/P34</f>
        <v>0.0309722961741493</v>
      </c>
    </row>
    <row r="34" customFormat="false" ht="15" hidden="false" customHeight="false" outlineLevel="0" collapsed="false">
      <c r="B34" s="53" t="s">
        <v>16</v>
      </c>
      <c r="C34" s="35" t="n">
        <v>3198.69</v>
      </c>
      <c r="D34" s="36" t="n">
        <f aca="false">(C34-C35)/C35</f>
        <v>0.0356573937368871</v>
      </c>
      <c r="E34" s="35" t="n">
        <v>1244</v>
      </c>
      <c r="F34" s="37" t="n">
        <f aca="false">E34/$C34</f>
        <v>0.388909209707724</v>
      </c>
      <c r="G34" s="35" t="n">
        <v>763.17</v>
      </c>
      <c r="H34" s="37" t="n">
        <f aca="false">G34/$C34</f>
        <v>0.238588297084119</v>
      </c>
      <c r="I34" s="35" t="n">
        <v>1335.57</v>
      </c>
      <c r="J34" s="37" t="n">
        <f aca="false">I34/$C34</f>
        <v>0.417536554026805</v>
      </c>
      <c r="K34" s="35" t="n">
        <v>2337.24</v>
      </c>
      <c r="L34" s="37" t="n">
        <f aca="false">K34/$C34</f>
        <v>0.730686624837043</v>
      </c>
      <c r="M34" s="35" t="n">
        <f aca="false">C34+E34</f>
        <v>4442.69</v>
      </c>
      <c r="N34" s="35" t="n">
        <f aca="false">C34+E34+G34</f>
        <v>5205.86</v>
      </c>
      <c r="O34" s="35" t="n">
        <f aca="false">C34+E34+I34</f>
        <v>5778.26</v>
      </c>
      <c r="P34" s="35" t="n">
        <f aca="false">C34+E34+K34</f>
        <v>6779.93</v>
      </c>
      <c r="R34" s="34" t="n">
        <f aca="false">(M34-M35)/M35</f>
        <v>0.0328090274226097</v>
      </c>
      <c r="S34" s="34" t="n">
        <f aca="false">(N34-N35)/N35</f>
        <v>0.0332798088202313</v>
      </c>
      <c r="T34" s="34" t="n">
        <f aca="false">(O34-O35)/O35</f>
        <v>0.0335559665585102</v>
      </c>
      <c r="U34" s="34" t="n">
        <f aca="false">(P34-P35)/P35</f>
        <v>0.0339246691178154</v>
      </c>
    </row>
    <row r="35" customFormat="false" ht="15" hidden="false" customHeight="false" outlineLevel="0" collapsed="false">
      <c r="B35" s="53" t="s">
        <v>17</v>
      </c>
      <c r="C35" s="35" t="n">
        <v>3088.56</v>
      </c>
      <c r="D35" s="36" t="n">
        <f aca="false">(C35-C36)/C36</f>
        <v>0.0362139420657447</v>
      </c>
      <c r="E35" s="35" t="n">
        <v>1213</v>
      </c>
      <c r="F35" s="37" t="n">
        <f aca="false">E35/$C35</f>
        <v>0.392739658611133</v>
      </c>
      <c r="G35" s="35" t="n">
        <v>736.63</v>
      </c>
      <c r="H35" s="37" t="n">
        <f aca="false">G35/$C35</f>
        <v>0.238502732665061</v>
      </c>
      <c r="I35" s="35" t="n">
        <v>1289.1</v>
      </c>
      <c r="J35" s="37" t="n">
        <f aca="false">I35/$C35</f>
        <v>0.417378972725153</v>
      </c>
      <c r="K35" s="35" t="n">
        <v>2255.91</v>
      </c>
      <c r="L35" s="37" t="n">
        <f aca="false">K35/$C35</f>
        <v>0.730408345636802</v>
      </c>
      <c r="M35" s="35" t="n">
        <f aca="false">C35+E35</f>
        <v>4301.56</v>
      </c>
      <c r="N35" s="35" t="n">
        <f aca="false">C35+E35+G35</f>
        <v>5038.19</v>
      </c>
      <c r="O35" s="35" t="n">
        <f aca="false">C35+E35+I35</f>
        <v>5590.66</v>
      </c>
      <c r="P35" s="35" t="n">
        <f aca="false">C35+E35+K35</f>
        <v>6557.47</v>
      </c>
      <c r="R35" s="34" t="n">
        <f aca="false">(M35-M36)/M36</f>
        <v>0.0326337976099595</v>
      </c>
      <c r="S35" s="34" t="n">
        <f aca="false">(N35-N36)/N36</f>
        <v>0.0339202528268587</v>
      </c>
      <c r="T35" s="34" t="n">
        <f aca="false">(O35-O36)/O36</f>
        <v>0.0346655315683788</v>
      </c>
      <c r="U35" s="34" t="n">
        <f aca="false">(P35-P36)/P36</f>
        <v>0.0356669046250261</v>
      </c>
    </row>
    <row r="36" customFormat="false" ht="15" hidden="false" customHeight="false" outlineLevel="0" collapsed="false">
      <c r="B36" s="53" t="s">
        <v>18</v>
      </c>
      <c r="C36" s="35" t="n">
        <v>2980.62</v>
      </c>
      <c r="D36" s="36" t="n">
        <f aca="false">(C36-C37)/C37</f>
        <v>0.0348907861797904</v>
      </c>
      <c r="E36" s="35" t="n">
        <v>1185</v>
      </c>
      <c r="F36" s="37" t="n">
        <f aca="false">E36/$C36</f>
        <v>0.397568291160899</v>
      </c>
      <c r="G36" s="35" t="n">
        <v>707.28</v>
      </c>
      <c r="H36" s="37" t="n">
        <f aca="false">G36/$C36</f>
        <v>0.237292912212895</v>
      </c>
      <c r="I36" s="35" t="n">
        <v>1237.73</v>
      </c>
      <c r="J36" s="37" t="n">
        <f aca="false">I36/$C36</f>
        <v>0.41525924136589</v>
      </c>
      <c r="K36" s="35" t="n">
        <v>2166.02</v>
      </c>
      <c r="L36" s="37" t="n">
        <f aca="false">K36/$C36</f>
        <v>0.726701156135301</v>
      </c>
      <c r="M36" s="35" t="n">
        <f aca="false">C36+E36</f>
        <v>4165.62</v>
      </c>
      <c r="N36" s="35" t="n">
        <f aca="false">C36+E36+G36</f>
        <v>4872.9</v>
      </c>
      <c r="O36" s="35" t="n">
        <f aca="false">C36+E36+I36</f>
        <v>5403.35</v>
      </c>
      <c r="P36" s="35" t="n">
        <f aca="false">C36+E36+K36</f>
        <v>6331.64</v>
      </c>
      <c r="R36" s="34" t="n">
        <f aca="false">(M36-M37)/M37</f>
        <v>0.0297864345521651</v>
      </c>
      <c r="S36" s="34" t="n">
        <f aca="false">(N36-N37)/N37</f>
        <v>0.0305055354065114</v>
      </c>
      <c r="T36" s="34" t="n">
        <f aca="false">(O36-O37)/O37</f>
        <v>0.0309238028187825</v>
      </c>
      <c r="U36" s="34" t="n">
        <f aca="false">(P36-P37)/P37</f>
        <v>0.031483876853502</v>
      </c>
    </row>
    <row r="37" customFormat="false" ht="15" hidden="false" customHeight="false" outlineLevel="0" collapsed="false">
      <c r="B37" s="53" t="s">
        <v>13</v>
      </c>
      <c r="C37" s="35" t="n">
        <v>2880.13</v>
      </c>
      <c r="D37" s="36" t="n">
        <f aca="false">(C37-C38)/C38</f>
        <v>0.0365287929663179</v>
      </c>
      <c r="E37" s="35" t="n">
        <v>1165</v>
      </c>
      <c r="F37" s="37" t="n">
        <f aca="false">E37/$C37</f>
        <v>0.404495630405572</v>
      </c>
      <c r="G37" s="35" t="n">
        <v>683.52</v>
      </c>
      <c r="H37" s="37" t="n">
        <f aca="false">G37/$C37</f>
        <v>0.23732262085392</v>
      </c>
      <c r="I37" s="35" t="n">
        <v>1196.14</v>
      </c>
      <c r="J37" s="37" t="n">
        <f aca="false">I37/$C37</f>
        <v>0.415307642363366</v>
      </c>
      <c r="K37" s="35" t="n">
        <v>2093.25</v>
      </c>
      <c r="L37" s="37" t="n">
        <f aca="false">K37/$C37</f>
        <v>0.726790110168638</v>
      </c>
      <c r="M37" s="35" t="n">
        <f aca="false">C37+E37</f>
        <v>4045.13</v>
      </c>
      <c r="N37" s="35" t="n">
        <f aca="false">C37+E37+G37</f>
        <v>4728.65</v>
      </c>
      <c r="O37" s="35" t="n">
        <f aca="false">C37+E37+I37</f>
        <v>5241.27</v>
      </c>
      <c r="P37" s="35" t="n">
        <f aca="false">C37+E37+K37</f>
        <v>6138.38</v>
      </c>
      <c r="R37" s="34" t="n">
        <f aca="false">(M37-M38)/M38</f>
        <v>0.0328088177846771</v>
      </c>
      <c r="S37" s="34" t="n">
        <f aca="false">(N37-N38)/N38</f>
        <v>0.0335892178763621</v>
      </c>
      <c r="T37" s="34" t="n">
        <f aca="false">(O37-O38)/O38</f>
        <v>0.0340380449579187</v>
      </c>
      <c r="U37" s="34" t="n">
        <f aca="false">(P37-P38)/P38</f>
        <v>0.0346479414511144</v>
      </c>
    </row>
    <row r="38" customFormat="false" ht="15" hidden="false" customHeight="false" outlineLevel="0" collapsed="false">
      <c r="B38" s="53" t="s">
        <v>14</v>
      </c>
      <c r="C38" s="35" t="n">
        <v>2778.63</v>
      </c>
      <c r="D38" s="36" t="n">
        <f aca="false">(C38-C39)/C39</f>
        <v>0.0371969928853519</v>
      </c>
      <c r="E38" s="35" t="n">
        <v>1138</v>
      </c>
      <c r="F38" s="37" t="n">
        <f aca="false">E38/$C38</f>
        <v>0.409554348725811</v>
      </c>
      <c r="G38" s="35" t="n">
        <v>658.35</v>
      </c>
      <c r="H38" s="37" t="n">
        <f aca="false">G38/$C38</f>
        <v>0.236933308860842</v>
      </c>
      <c r="I38" s="35" t="n">
        <v>1152.11</v>
      </c>
      <c r="J38" s="37" t="n">
        <f aca="false">I38/$C38</f>
        <v>0.414632390782508</v>
      </c>
      <c r="K38" s="35" t="n">
        <v>2016.19</v>
      </c>
      <c r="L38" s="37" t="n">
        <f aca="false">K38/$C38</f>
        <v>0.725605784145424</v>
      </c>
      <c r="M38" s="35" t="n">
        <f aca="false">C38+E38</f>
        <v>3916.63</v>
      </c>
      <c r="N38" s="35" t="n">
        <f aca="false">C38+E38+G38</f>
        <v>4574.98</v>
      </c>
      <c r="O38" s="35" t="n">
        <f aca="false">C38+E38+I38</f>
        <v>5068.74</v>
      </c>
      <c r="P38" s="35" t="n">
        <f aca="false">C38+E38+K38</f>
        <v>5932.82</v>
      </c>
      <c r="R38" s="34" t="n">
        <f aca="false">(M38-M39)/M39</f>
        <v>0.033962692516856</v>
      </c>
      <c r="S38" s="34" t="n">
        <f aca="false">(N38-N39)/N39</f>
        <v>0.0351148699709037</v>
      </c>
      <c r="T38" s="34" t="n">
        <f aca="false">(O38-O39)/O39</f>
        <v>0.0357874861298712</v>
      </c>
      <c r="U38" s="34" t="n">
        <f aca="false">(P38-P39)/P39</f>
        <v>0.0366915727156446</v>
      </c>
    </row>
    <row r="39" customFormat="false" ht="15" hidden="false" customHeight="false" outlineLevel="0" collapsed="false">
      <c r="B39" s="53" t="s">
        <v>15</v>
      </c>
      <c r="C39" s="35" t="n">
        <v>2678.98</v>
      </c>
      <c r="D39" s="34"/>
      <c r="E39" s="35" t="n">
        <v>1109</v>
      </c>
      <c r="F39" s="37" t="n">
        <f aca="false">E39/$C39</f>
        <v>0.413963523430559</v>
      </c>
      <c r="G39" s="35" t="n">
        <v>631.8</v>
      </c>
      <c r="H39" s="37" t="n">
        <f aca="false">G39/$C39</f>
        <v>0.23583602714466</v>
      </c>
      <c r="I39" s="35" t="n">
        <v>1105.63</v>
      </c>
      <c r="J39" s="37" t="n">
        <f aca="false">I39/$C39</f>
        <v>0.412705581975229</v>
      </c>
      <c r="K39" s="35" t="n">
        <v>1934.86</v>
      </c>
      <c r="L39" s="37" t="n">
        <f aca="false">K39/$C39</f>
        <v>0.722237568029623</v>
      </c>
      <c r="M39" s="35" t="n">
        <f aca="false">C39+E39</f>
        <v>3787.98</v>
      </c>
      <c r="N39" s="35" t="n">
        <f aca="false">C39+E39+G39</f>
        <v>4419.78</v>
      </c>
      <c r="O39" s="35" t="n">
        <f aca="false">C39+E39+I39</f>
        <v>4893.61</v>
      </c>
      <c r="P39" s="35" t="n">
        <f aca="false">C39+E39+K39</f>
        <v>5722.84</v>
      </c>
      <c r="R39" s="34" t="s">
        <v>19</v>
      </c>
      <c r="S39" s="34" t="s">
        <v>19</v>
      </c>
      <c r="T39" s="34" t="s">
        <v>19</v>
      </c>
      <c r="U39" s="34" t="s">
        <v>19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O3:U24"/>
  <sheetViews>
    <sheetView showFormulas="false" showGridLines="true" showRowColHeaders="true" showZeros="true" rightToLeft="false" tabSelected="false" showOutlineSymbols="true" defaultGridColor="true" view="normal" topLeftCell="Q1" colorId="64" zoomScale="100" zoomScaleNormal="100" zoomScalePageLayoutView="100" workbookViewId="0">
      <selection pane="topLeft" activeCell="U5" activeCellId="0" sqref="U5"/>
    </sheetView>
  </sheetViews>
  <sheetFormatPr defaultColWidth="8.54296875" defaultRowHeight="15" zeroHeight="false" outlineLevelRow="0" outlineLevelCol="0"/>
  <cols>
    <col collapsed="false" customWidth="true" hidden="false" outlineLevel="0" max="15" min="15" style="54" width="12.71"/>
  </cols>
  <sheetData>
    <row r="3" customFormat="false" ht="15" hidden="false" customHeight="false" outlineLevel="0" collapsed="false">
      <c r="O3" s="54" t="s">
        <v>36</v>
      </c>
      <c r="R3" s="55" t="s">
        <v>37</v>
      </c>
    </row>
    <row r="4" customFormat="false" ht="15" hidden="false" customHeight="false" outlineLevel="0" collapsed="false">
      <c r="R4" s="0" t="s">
        <v>2</v>
      </c>
      <c r="T4" s="0" t="s">
        <v>12</v>
      </c>
    </row>
    <row r="5" customFormat="false" ht="15" hidden="false" customHeight="false" outlineLevel="0" collapsed="false">
      <c r="O5" s="35" t="n">
        <v>23100</v>
      </c>
      <c r="P5" s="56" t="n">
        <f aca="false">(O5-O6)/O6</f>
        <v>0.0414088503522531</v>
      </c>
      <c r="R5" s="35" t="n">
        <v>11186.76</v>
      </c>
      <c r="S5" s="56" t="n">
        <f aca="false">(R5-R6)/R6</f>
        <v>0.044823682804637</v>
      </c>
      <c r="T5" s="35" t="n">
        <v>24146.81</v>
      </c>
      <c r="U5" s="56" t="n">
        <f aca="false">(T5-T6)/T6</f>
        <v>0.0448709100232153</v>
      </c>
    </row>
    <row r="6" customFormat="false" ht="15" hidden="false" customHeight="false" outlineLevel="0" collapsed="false">
      <c r="O6" s="35" t="n">
        <v>22181.49</v>
      </c>
      <c r="P6" s="56" t="n">
        <f aca="false">(O6-O7)/O7</f>
        <v>0.0414113979468954</v>
      </c>
      <c r="R6" s="35" t="n">
        <v>10706.84</v>
      </c>
      <c r="S6" s="56" t="n">
        <f aca="false">(R6-R7)/R7</f>
        <v>0.0449051451636673</v>
      </c>
      <c r="T6" s="35" t="n">
        <v>23109.85</v>
      </c>
      <c r="U6" s="56" t="n">
        <f aca="false">(T6-T7)/T7</f>
        <v>0.0448709659625761</v>
      </c>
    </row>
    <row r="7" customFormat="false" ht="15" hidden="false" customHeight="false" outlineLevel="0" collapsed="false">
      <c r="O7" s="35" t="n">
        <v>21299.45</v>
      </c>
      <c r="P7" s="56" t="n">
        <f aca="false">(O7-O8)/O8</f>
        <v>0.0414029477842724</v>
      </c>
      <c r="R7" s="35" t="n">
        <v>10246.71</v>
      </c>
      <c r="S7" s="56" t="n">
        <f aca="false">(R7-R8)/R8</f>
        <v>0.0448118377972169</v>
      </c>
      <c r="T7" s="35" t="n">
        <v>22117.42</v>
      </c>
      <c r="U7" s="56" t="n">
        <f aca="false">(T7-T8)/T8</f>
        <v>0.0448704200094295</v>
      </c>
    </row>
    <row r="8" customFormat="false" ht="15" hidden="false" customHeight="false" outlineLevel="0" collapsed="false">
      <c r="O8" s="35" t="n">
        <v>20452.65</v>
      </c>
      <c r="P8" s="56" t="n">
        <f aca="false">(O8-O9)/O9</f>
        <v>0.0414382715892225</v>
      </c>
      <c r="R8" s="35" t="n">
        <v>9807.23</v>
      </c>
      <c r="S8" s="56" t="n">
        <f aca="false">(R8-R9)/R9</f>
        <v>0.0449587012854171</v>
      </c>
      <c r="T8" s="35" t="n">
        <v>21167.62</v>
      </c>
      <c r="U8" s="56" t="n">
        <f aca="false">(T8-T9)/T9</f>
        <v>0.0448713360604069</v>
      </c>
    </row>
    <row r="9" customFormat="false" ht="15" hidden="false" customHeight="false" outlineLevel="0" collapsed="false">
      <c r="O9" s="35" t="n">
        <v>19638.85</v>
      </c>
      <c r="P9" s="56" t="n">
        <f aca="false">(O9-O10)/O10</f>
        <v>0.0498920376208395</v>
      </c>
      <c r="R9" s="35" t="n">
        <v>9385.28</v>
      </c>
      <c r="S9" s="56" t="n">
        <f aca="false">(R9-R10)/R10</f>
        <v>0.0540675009855265</v>
      </c>
      <c r="T9" s="35" t="n">
        <v>20258.59</v>
      </c>
      <c r="U9" s="56" t="n">
        <f aca="false">(T9-T10)/T10</f>
        <v>0.0540835572853117</v>
      </c>
    </row>
    <row r="10" customFormat="false" ht="15" hidden="false" customHeight="false" outlineLevel="0" collapsed="false">
      <c r="O10" s="35" t="n">
        <v>18705.59</v>
      </c>
      <c r="P10" s="56" t="n">
        <f aca="false">(O10-O11)/O11</f>
        <v>0.0246320232735591</v>
      </c>
      <c r="R10" s="35" t="n">
        <v>8903.87</v>
      </c>
      <c r="S10" s="56" t="n">
        <f aca="false">(R10-R11)/R11</f>
        <v>0.02670225891632</v>
      </c>
      <c r="T10" s="35" t="n">
        <v>19219.15</v>
      </c>
      <c r="U10" s="56" t="n">
        <f aca="false">(T10-T11)/T11</f>
        <v>0.0266859334601168</v>
      </c>
    </row>
    <row r="11" customFormat="false" ht="15" hidden="false" customHeight="false" outlineLevel="0" collapsed="false">
      <c r="O11" s="35" t="n">
        <v>18255.91</v>
      </c>
      <c r="P11" s="56" t="n">
        <f aca="false">(O11-O12)/O12</f>
        <v>0.0246596424899082</v>
      </c>
      <c r="R11" s="35" t="n">
        <v>8672.3</v>
      </c>
      <c r="S11" s="56" t="n">
        <f aca="false">(R11-R12)/R12</f>
        <v>0.0266065623838417</v>
      </c>
      <c r="T11" s="35" t="n">
        <v>18719.6</v>
      </c>
      <c r="U11" s="56" t="n">
        <f aca="false">(T11-T12)/T12</f>
        <v>0.0266856212677643</v>
      </c>
    </row>
    <row r="12" customFormat="false" ht="15" hidden="false" customHeight="false" outlineLevel="0" collapsed="false">
      <c r="O12" s="35" t="n">
        <v>17816.56</v>
      </c>
      <c r="P12" s="56" t="n">
        <f aca="false">(O12-O13)/O13</f>
        <v>0.024628615431862</v>
      </c>
      <c r="R12" s="35" t="n">
        <v>8447.54</v>
      </c>
      <c r="S12" s="56" t="n">
        <f aca="false">(R12-R13)/R13</f>
        <v>0.0267569341468752</v>
      </c>
      <c r="T12" s="35" t="n">
        <v>18233.04</v>
      </c>
      <c r="U12" s="56" t="n">
        <f aca="false">(T12-T13)/T13</f>
        <v>0.0266848507303846</v>
      </c>
    </row>
    <row r="13" customFormat="false" ht="15" hidden="false" customHeight="false" outlineLevel="0" collapsed="false">
      <c r="O13" s="35" t="n">
        <v>17388.31</v>
      </c>
      <c r="P13" s="56" t="n">
        <f aca="false">(O13-O14)/O14</f>
        <v>0.0246535933538953</v>
      </c>
      <c r="R13" s="35" t="n">
        <v>8227.4</v>
      </c>
      <c r="S13" s="56" t="n">
        <f aca="false">(R13-R14)/R14</f>
        <v>0.0266719576323427</v>
      </c>
      <c r="T13" s="35" t="n">
        <v>17759.14</v>
      </c>
      <c r="U13" s="56" t="n">
        <f aca="false">(T13-T14)/T14</f>
        <v>0.0266864691085953</v>
      </c>
    </row>
    <row r="14" customFormat="false" ht="15" hidden="false" customHeight="false" outlineLevel="0" collapsed="false">
      <c r="O14" s="35" t="n">
        <v>16969.94</v>
      </c>
      <c r="P14" s="56" t="n">
        <f aca="false">(O14-O15)/O15</f>
        <v>0.0499257872460479</v>
      </c>
      <c r="R14" s="35" t="n">
        <v>8013.66</v>
      </c>
      <c r="S14" s="56" t="n">
        <f aca="false">(R14-R15)/R15</f>
        <v>0.0540600263591953</v>
      </c>
      <c r="T14" s="35" t="n">
        <v>17297.53</v>
      </c>
      <c r="U14" s="56" t="n">
        <f aca="false">(T14-T15)/T15</f>
        <v>0.0540834197642659</v>
      </c>
    </row>
    <row r="15" customFormat="false" ht="15" hidden="false" customHeight="false" outlineLevel="0" collapsed="false">
      <c r="O15" s="35" t="n">
        <v>16162.99</v>
      </c>
      <c r="P15" s="56" t="n">
        <f aca="false">(O15-O16)/O16</f>
        <v>0.0246595507420117</v>
      </c>
      <c r="R15" s="35" t="n">
        <v>7602.66</v>
      </c>
      <c r="S15" s="56" t="n">
        <f aca="false">(R15-R16)/R16</f>
        <v>0.026690002187705</v>
      </c>
      <c r="T15" s="35" t="n">
        <v>16410.02</v>
      </c>
      <c r="U15" s="56" t="n">
        <f aca="false">(T15-T16)/T16</f>
        <v>0.0266856612667196</v>
      </c>
    </row>
    <row r="16" customFormat="false" ht="15" hidden="false" customHeight="false" outlineLevel="0" collapsed="false">
      <c r="O16" s="35" t="n">
        <v>15774.01</v>
      </c>
      <c r="P16" s="56" t="n">
        <f aca="false">(O16-O17)/O17</f>
        <v>0.0246143733026222</v>
      </c>
      <c r="R16" s="35" t="n">
        <v>7405.02</v>
      </c>
      <c r="S16" s="56" t="n">
        <f aca="false">(R16-R17)/R17</f>
        <v>0.026614261650758</v>
      </c>
      <c r="T16" s="35" t="n">
        <v>15983.49</v>
      </c>
      <c r="U16" s="56" t="n">
        <f aca="false">(T16-T17)/T17</f>
        <v>0.0266860825126348</v>
      </c>
    </row>
    <row r="17" customFormat="false" ht="15" hidden="false" customHeight="false" outlineLevel="0" collapsed="false">
      <c r="O17" s="35" t="n">
        <v>15395.07</v>
      </c>
      <c r="P17" s="56" t="n">
        <f aca="false">(O17-O18)/O18</f>
        <v>0.0246302828618968</v>
      </c>
      <c r="R17" s="35" t="n">
        <v>7213.05</v>
      </c>
      <c r="S17" s="56" t="n">
        <f aca="false">(R17-R18)/R18</f>
        <v>0.0266839179114038</v>
      </c>
      <c r="T17" s="35" t="n">
        <v>15568.04</v>
      </c>
      <c r="U17" s="56" t="n">
        <f aca="false">(T17-T18)/T18</f>
        <v>0.0266859851260174</v>
      </c>
    </row>
    <row r="18" customFormat="false" ht="15" hidden="false" customHeight="false" outlineLevel="0" collapsed="false">
      <c r="O18" s="35" t="n">
        <v>15025</v>
      </c>
      <c r="P18" s="56" t="n">
        <f aca="false">(O18-O19)/O19</f>
        <v>0.0246453635905483</v>
      </c>
      <c r="R18" s="35" t="n">
        <v>7025.58</v>
      </c>
      <c r="S18" s="56" t="n">
        <f aca="false">(R18-R19)/R19</f>
        <v>0.0267653059434939</v>
      </c>
      <c r="T18" s="35" t="n">
        <v>15163.39</v>
      </c>
      <c r="U18" s="56" t="n">
        <f aca="false">(T18-T19)/T19</f>
        <v>0.0266858326009563</v>
      </c>
    </row>
    <row r="19" customFormat="false" ht="15" hidden="false" customHeight="false" outlineLevel="0" collapsed="false">
      <c r="O19" s="35" t="n">
        <v>14663.61</v>
      </c>
      <c r="P19" s="56" t="n">
        <f aca="false">(O19-O20)/O20</f>
        <v>0.0296162990404317</v>
      </c>
      <c r="R19" s="35" t="n">
        <v>6842.44</v>
      </c>
      <c r="S19" s="56" t="n">
        <f aca="false">(R19-R20)/R20</f>
        <v>0.0320422322775263</v>
      </c>
      <c r="T19" s="35" t="n">
        <v>14769.26</v>
      </c>
      <c r="U19" s="56" t="n">
        <f aca="false">(T19-T20)/T20</f>
        <v>0.0321066232838708</v>
      </c>
    </row>
    <row r="20" customFormat="false" ht="15" hidden="false" customHeight="false" outlineLevel="0" collapsed="false">
      <c r="O20" s="35" t="n">
        <v>14241.82</v>
      </c>
      <c r="P20" s="56" t="n">
        <f aca="false">(O20-O21)/O21</f>
        <v>0.0147461392561094</v>
      </c>
      <c r="R20" s="35" t="n">
        <v>6630</v>
      </c>
      <c r="S20" s="56" t="n">
        <f aca="false">(R20-R21)/R21</f>
        <v>0.0159346982306187</v>
      </c>
      <c r="T20" s="35" t="n">
        <v>14309.82</v>
      </c>
      <c r="U20" s="56" t="n">
        <f aca="false">(T20-T21)/T21</f>
        <v>0.0159277610189792</v>
      </c>
    </row>
    <row r="21" customFormat="false" ht="15" hidden="false" customHeight="false" outlineLevel="0" collapsed="false">
      <c r="O21" s="35" t="n">
        <v>14034.86</v>
      </c>
      <c r="P21" s="56" t="n">
        <f aca="false">(O21-O22)/O22</f>
        <v>0.0147026714383834</v>
      </c>
      <c r="R21" s="35" t="n">
        <v>6526.01</v>
      </c>
      <c r="S21" s="56" t="n">
        <f aca="false">(R21-R22)/R22</f>
        <v>0.0160139495418915</v>
      </c>
      <c r="T21" s="35" t="n">
        <v>14085.47</v>
      </c>
      <c r="U21" s="56" t="n">
        <f aca="false">(T21-T22)/T22</f>
        <v>0.0159261027677563</v>
      </c>
    </row>
    <row r="22" customFormat="false" ht="15" hidden="false" customHeight="false" outlineLevel="0" collapsed="false">
      <c r="O22" s="35" t="n">
        <v>13831.5</v>
      </c>
      <c r="P22" s="56" t="n">
        <f aca="false">(O22-O23)/O23</f>
        <v>0.0147351740379219</v>
      </c>
      <c r="R22" s="35" t="n">
        <v>6423.15</v>
      </c>
      <c r="S22" s="56" t="n">
        <f aca="false">(R22-R23)/R23</f>
        <v>0.0159418318476012</v>
      </c>
      <c r="T22" s="35" t="n">
        <v>13864.66</v>
      </c>
      <c r="U22" s="56" t="n">
        <f aca="false">(T22-T23)/T23</f>
        <v>0.0159284487458306</v>
      </c>
    </row>
    <row r="23" customFormat="false" ht="15" hidden="false" customHeight="false" outlineLevel="0" collapsed="false">
      <c r="O23" s="35" t="n">
        <v>13630.65</v>
      </c>
      <c r="P23" s="56" t="n">
        <f aca="false">(O23-O24)/O24</f>
        <v>0.014688082040654</v>
      </c>
      <c r="R23" s="35" t="n">
        <v>6322.36</v>
      </c>
      <c r="S23" s="56" t="n">
        <f aca="false">(R23-R24)/R24</f>
        <v>0.0158637322591477</v>
      </c>
      <c r="T23" s="35" t="n">
        <v>13647.28</v>
      </c>
      <c r="U23" s="56" t="n">
        <f aca="false">(T23-T24)/T24</f>
        <v>0.0159260466868255</v>
      </c>
    </row>
    <row r="24" customFormat="false" ht="15" hidden="false" customHeight="false" outlineLevel="0" collapsed="false">
      <c r="O24" s="35" t="n">
        <v>13433.34</v>
      </c>
      <c r="P24" s="56"/>
      <c r="R24" s="35" t="n">
        <v>6223.63</v>
      </c>
      <c r="T24" s="35" t="n">
        <v>13433.34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23" zoomScaleNormal="123" zoomScalePageLayoutView="100" workbookViewId="0">
      <selection pane="topLeft" activeCell="A1" activeCellId="0" sqref="A1"/>
    </sheetView>
  </sheetViews>
  <sheetFormatPr defaultColWidth="8.5078125" defaultRowHeight="12.8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3:H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8.54296875" defaultRowHeight="15" zeroHeight="false" outlineLevelRow="0" outlineLevelCol="0"/>
  <cols>
    <col collapsed="false" customWidth="true" hidden="false" outlineLevel="0" max="6" min="6" style="0" width="18.71"/>
    <col collapsed="false" customWidth="true" hidden="false" outlineLevel="0" max="7" min="7" style="0" width="34"/>
    <col collapsed="false" customWidth="true" hidden="false" outlineLevel="0" max="8" min="8" style="0" width="32.15"/>
  </cols>
  <sheetData>
    <row r="3" customFormat="false" ht="15" hidden="false" customHeight="false" outlineLevel="0" collapsed="false">
      <c r="E3" s="1"/>
      <c r="F3" s="1" t="s">
        <v>38</v>
      </c>
      <c r="G3" s="1" t="s">
        <v>39</v>
      </c>
      <c r="H3" s="1" t="s">
        <v>40</v>
      </c>
    </row>
    <row r="4" customFormat="false" ht="15" hidden="false" customHeight="false" outlineLevel="0" collapsed="false">
      <c r="E4" s="57" t="n">
        <v>39052</v>
      </c>
      <c r="F4" s="58" t="n">
        <v>11325</v>
      </c>
      <c r="G4" s="58" t="n">
        <v>10104</v>
      </c>
      <c r="H4" s="58" t="n">
        <v>10361</v>
      </c>
    </row>
    <row r="5" customFormat="false" ht="15" hidden="false" customHeight="false" outlineLevel="0" collapsed="false">
      <c r="E5" s="57" t="n">
        <v>40483</v>
      </c>
      <c r="F5" s="58" t="n">
        <v>18478</v>
      </c>
      <c r="G5" s="58" t="n">
        <v>17479</v>
      </c>
      <c r="H5" s="58" t="n">
        <v>14176</v>
      </c>
    </row>
    <row r="6" customFormat="false" ht="15" hidden="false" customHeight="false" outlineLevel="0" collapsed="false">
      <c r="E6" s="57" t="n">
        <v>41791</v>
      </c>
      <c r="F6" s="58" t="n">
        <v>20353</v>
      </c>
      <c r="G6" s="58" t="n">
        <v>18086</v>
      </c>
      <c r="H6" s="58" t="n">
        <v>15622</v>
      </c>
    </row>
    <row r="7" customFormat="false" ht="15" hidden="false" customHeight="false" outlineLevel="0" collapsed="false">
      <c r="E7" s="57" t="n">
        <v>42979</v>
      </c>
      <c r="F7" s="58" t="n">
        <v>24142</v>
      </c>
      <c r="G7" s="58" t="n">
        <v>21036</v>
      </c>
      <c r="H7" s="58" t="n">
        <v>18171</v>
      </c>
    </row>
    <row r="8" customFormat="false" ht="15" hidden="false" customHeight="false" outlineLevel="0" collapsed="false">
      <c r="E8" s="57" t="n">
        <v>43831</v>
      </c>
      <c r="F8" s="58" t="n">
        <v>27369</v>
      </c>
      <c r="G8" s="58" t="n">
        <v>21036</v>
      </c>
      <c r="H8" s="58" t="n">
        <v>18171</v>
      </c>
    </row>
    <row r="9" customFormat="false" ht="15" hidden="false" customHeight="false" outlineLevel="0" collapsed="false">
      <c r="E9" s="57" t="n">
        <v>45108</v>
      </c>
      <c r="F9" s="58" t="n">
        <v>29832</v>
      </c>
      <c r="G9" s="58" t="n">
        <v>22929</v>
      </c>
      <c r="H9" s="58" t="n">
        <v>19806</v>
      </c>
    </row>
    <row r="10" customFormat="false" ht="15" hidden="false" customHeight="false" outlineLevel="0" collapsed="false">
      <c r="E10" s="57" t="n">
        <v>46113</v>
      </c>
      <c r="F10" s="58" t="n">
        <v>36693</v>
      </c>
      <c r="G10" s="58" t="n">
        <v>28202</v>
      </c>
      <c r="H10" s="58" t="n">
        <v>23549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2024-08-05T14:19:20Z</dcterms:created>
  <dc:creator>Rafael Prendin Bott de Aquino</dc:creator>
  <dc:description/>
  <dc:language>pt-BR</dc:language>
  <cp:lastModifiedBy>Rafael Prendin Bott de Aquino</cp:lastModifiedBy>
  <dcterms:modified xsi:type="dcterms:W3CDTF">2024-08-05T21:26:58Z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